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1"/>
  </bookViews>
  <sheets>
    <sheet name="příjmy 2019" sheetId="1" r:id="rId1"/>
    <sheet name="výdaje 2019" sheetId="2" r:id="rId2"/>
  </sheets>
  <definedNames/>
  <calcPr fullCalcOnLoad="1"/>
</workbook>
</file>

<file path=xl/sharedStrings.xml><?xml version="1.0" encoding="utf-8"?>
<sst xmlns="http://schemas.openxmlformats.org/spreadsheetml/2006/main" count="191" uniqueCount="156">
  <si>
    <t>Položka</t>
  </si>
  <si>
    <t>Paragraf</t>
  </si>
  <si>
    <t>Název</t>
  </si>
  <si>
    <t>Daně a jiné daňové příjmy</t>
  </si>
  <si>
    <t>Daň z příjmů FO ze závislé činnosti</t>
  </si>
  <si>
    <t>Daň z příjmů FO ze samost.výd.čin.</t>
  </si>
  <si>
    <t>Daň z příjmů FO z kapitálových výnosů</t>
  </si>
  <si>
    <t>Daň z příjmů právnických osob</t>
  </si>
  <si>
    <t>Daň z příjmů právnických osob obce</t>
  </si>
  <si>
    <t>Daň z přidané hodnoty</t>
  </si>
  <si>
    <t>Daň z nemovitostí</t>
  </si>
  <si>
    <t>Celkem:</t>
  </si>
  <si>
    <t>Poplatky</t>
  </si>
  <si>
    <t>Poplatek za likvidaci komunálního odpadu</t>
  </si>
  <si>
    <t>Poplatek ze psů</t>
  </si>
  <si>
    <t>Poplatek za užívání veřejného prostranství</t>
  </si>
  <si>
    <t>Poplatek ze vstupného</t>
  </si>
  <si>
    <t>Poplatek z ubytovací kapacity</t>
  </si>
  <si>
    <t>Správní poplatky</t>
  </si>
  <si>
    <t>Daňové příjmy celkem</t>
  </si>
  <si>
    <t>Dotace na státní správu</t>
  </si>
  <si>
    <t>Dotace z Úřadu práce</t>
  </si>
  <si>
    <t>Transfery od obcí</t>
  </si>
  <si>
    <t>Dotace a transfery celkem:</t>
  </si>
  <si>
    <t>Doprava</t>
  </si>
  <si>
    <t>Silnice včetně zimní údržby</t>
  </si>
  <si>
    <t>Ostatní záležitostí komunikací - chodníky</t>
  </si>
  <si>
    <t>Doprava celkem:</t>
  </si>
  <si>
    <t>Vodní hospodářství</t>
  </si>
  <si>
    <t>Pitná voda</t>
  </si>
  <si>
    <t>Vodní hospodářství celkem:</t>
  </si>
  <si>
    <t>Vzdělání a školské služby</t>
  </si>
  <si>
    <t>Předškolní zařízení</t>
  </si>
  <si>
    <t>Základní školy</t>
  </si>
  <si>
    <t>Vzdělání a školské služby celkem:</t>
  </si>
  <si>
    <t>Kultura , církve a sdělovací prostředky</t>
  </si>
  <si>
    <t>Činnosti knihovnické</t>
  </si>
  <si>
    <t>orj</t>
  </si>
  <si>
    <t>Kultura, církve a sdělovací prostředky celkem:</t>
  </si>
  <si>
    <t>Tělovýchova a zájmová činnost</t>
  </si>
  <si>
    <t>Tělovýchova a zájmová činnost celkem:</t>
  </si>
  <si>
    <t>Bydlení, komunální služby, územní rozvoj</t>
  </si>
  <si>
    <t>Veřejné osvětlení</t>
  </si>
  <si>
    <t>Pohřebnictví</t>
  </si>
  <si>
    <t>Bydlení, komunální služby, územní rozvoj celkem:</t>
  </si>
  <si>
    <t>Ochrana životního prostředí</t>
  </si>
  <si>
    <t>Plasty - vývoz + nákup pytlů</t>
  </si>
  <si>
    <t>Prodej papírů</t>
  </si>
  <si>
    <t>Péče o veřejnou zeleň, prostranství</t>
  </si>
  <si>
    <t>Třídění odpadů ( příjem z Eko-komu)</t>
  </si>
  <si>
    <t>Bezpečnost a veřejný pořádek celkem:</t>
  </si>
  <si>
    <t>Požární ochrana</t>
  </si>
  <si>
    <t>Požární ochrana - celkem:</t>
  </si>
  <si>
    <t xml:space="preserve">Zastupitelstva obcí </t>
  </si>
  <si>
    <t>Činnost místní správy</t>
  </si>
  <si>
    <t>Územní samospráva</t>
  </si>
  <si>
    <t>Územní samospráva celkem:</t>
  </si>
  <si>
    <t>Finanční operace</t>
  </si>
  <si>
    <t>Příjmy a výdaje z finančního majetku</t>
  </si>
  <si>
    <t>Finanční operace celkem:</t>
  </si>
  <si>
    <t>Ostatní činnosti</t>
  </si>
  <si>
    <t>Ostatní činnosti celkem:</t>
  </si>
  <si>
    <t>Financování</t>
  </si>
  <si>
    <t>Změna bankovního účtu rozpočet</t>
  </si>
  <si>
    <t>Financování celkem:</t>
  </si>
  <si>
    <t>Rekapitulace včetně financování :</t>
  </si>
  <si>
    <t>Sňato dne :</t>
  </si>
  <si>
    <t>V souladu se zákonem O obcích č. 128/2000 Sb., dle § 16, odst. 2, písmeno d, mohou občané</t>
  </si>
  <si>
    <t>Civilní připravenost na krizové stavy</t>
  </si>
  <si>
    <t>Ochrana obyvatelstva</t>
  </si>
  <si>
    <t>Civilní připravenost na krizové stavy celkem:</t>
  </si>
  <si>
    <t>Ostatní tělovýchovná činnost</t>
  </si>
  <si>
    <t>Daň z hazardních her 30%</t>
  </si>
  <si>
    <t>Zrušený odvod z loterií a podobných her kromě VHP</t>
  </si>
  <si>
    <t>Zrušený odvod z VHP</t>
  </si>
  <si>
    <t>Dotace na sociální práci, JSDH, školství</t>
  </si>
  <si>
    <t>Dotace z krajů / JSDH/</t>
  </si>
  <si>
    <t>Dotace , ostatní</t>
  </si>
  <si>
    <t>Ostatní činnosti k ochraně ovzduší</t>
  </si>
  <si>
    <t>Převody do fondů</t>
  </si>
  <si>
    <t>Celkem příjmy</t>
  </si>
  <si>
    <t>VÝDAJE</t>
  </si>
  <si>
    <t>ORJ</t>
  </si>
  <si>
    <t>Výdaje celkem:</t>
  </si>
  <si>
    <t>Výdaje na volby prezidenta republiky</t>
  </si>
  <si>
    <t>Pojištění funkčně nespecifikované</t>
  </si>
  <si>
    <t xml:space="preserve">své připomínky k návrhu rozpočtu na rok 2018 uplatňovat   p í s e m n ě   do    </t>
  </si>
  <si>
    <t>na Obecním úřadě Třemešná, účtárna, případně e-mail: golikova@tremesna.cz</t>
  </si>
  <si>
    <t>PŘÍJMY</t>
  </si>
  <si>
    <t>Obec Třemešná</t>
  </si>
  <si>
    <t>Splátka úvěru na……</t>
  </si>
  <si>
    <t>Poplatek odnětí zemědělského půdního fondu</t>
  </si>
  <si>
    <t>Poplatek odnětí lesní půdy</t>
  </si>
  <si>
    <t>Poplatek za komunální odpad</t>
  </si>
  <si>
    <t>Dotace z Ministerstva zemědělství</t>
  </si>
  <si>
    <t>Ostatní činnosti související se službami pro obyvatelstvo</t>
  </si>
  <si>
    <t>Přijaté neinvestiční dary</t>
  </si>
  <si>
    <t>Ostatní správa v ochraně životního prostředí</t>
  </si>
  <si>
    <t>Sběr a svoz ostatních odpadů (jiný než komunální)</t>
  </si>
  <si>
    <t>Bydlení, komunální služby, územní rozvoj celkem</t>
  </si>
  <si>
    <t xml:space="preserve">Bydlení, komunální služby, územní rozvoj </t>
  </si>
  <si>
    <t>Bytové hospodářství</t>
  </si>
  <si>
    <t>Ostatní záležitosti kultury, církví, …</t>
  </si>
  <si>
    <t xml:space="preserve">Odvádění a čiščtění odpadních vod </t>
  </si>
  <si>
    <t>Pěstební činnost</t>
  </si>
  <si>
    <t>Podpora ostatních produkčních činností</t>
  </si>
  <si>
    <t>Správa v lesním hospodářství</t>
  </si>
  <si>
    <t>Cestovní ruch</t>
  </si>
  <si>
    <t>Dopravní obslužnost</t>
  </si>
  <si>
    <t>Pořízení , zachování a obnova hodnot míst. kul.historie</t>
  </si>
  <si>
    <t>Ostatní zájmové organizace  a rekreace</t>
  </si>
  <si>
    <t xml:space="preserve">Bytové hospodářství </t>
  </si>
  <si>
    <t>Sběr a svoz nebezpečného odpadu</t>
  </si>
  <si>
    <t>Sběr a svoz komunálního odpadu</t>
  </si>
  <si>
    <t>Protierozovní a protipožární ochrana</t>
  </si>
  <si>
    <t>Dotace ze všeobecné pokladní správy</t>
  </si>
  <si>
    <t>Splátky půjč.prostředků od obec. prosp. a podob.organiza</t>
  </si>
  <si>
    <t>Lesní hospodářství</t>
  </si>
  <si>
    <t xml:space="preserve">Ostatní zájmové organizace </t>
  </si>
  <si>
    <t>Lesnictví</t>
  </si>
  <si>
    <t>Lesní hospodářství:</t>
  </si>
  <si>
    <t>Vnitřní obchod, ostatní služby</t>
  </si>
  <si>
    <t>Vnitřní obchod, ostatní služby celkem:</t>
  </si>
  <si>
    <t>Provoz veřejné silniční dopravy-zastávky</t>
  </si>
  <si>
    <t xml:space="preserve">Pitná voda včetně oprav a energií </t>
  </si>
  <si>
    <t>Odvád. a čištění odpad. vod a nakládání s kaly(technologie)</t>
  </si>
  <si>
    <t>Odvádění a čištění odpadních vod nezařazené(provoz)</t>
  </si>
  <si>
    <t>Rozhlas, televize (servis, technologie)</t>
  </si>
  <si>
    <t>Zájmová činnost v kultuře (kulturní dům)</t>
  </si>
  <si>
    <t>Ostatní záležitosti kultury - SPOZ,vystoupení</t>
  </si>
  <si>
    <t>Nebytové hospodářství (provoz ostatních budov)</t>
  </si>
  <si>
    <t>Veřejné osvětlení (provoz a údržba)</t>
  </si>
  <si>
    <t>Pohřebnictví (služby,ostatní)</t>
  </si>
  <si>
    <t>Sběr a svoz ostatních odpadů(jiné než nebezp a komun)</t>
  </si>
  <si>
    <t>Obecné příjmy a výdaje z fin.operací</t>
  </si>
  <si>
    <t>Vratky veř.rozp.transférů posk. v minulém období</t>
  </si>
  <si>
    <t>Lesní hospodářství celkem:</t>
  </si>
  <si>
    <t>Zájmová činnost v kultuře (služby,nájmy)</t>
  </si>
  <si>
    <t>Přijetí půjčky …..</t>
  </si>
  <si>
    <t>Dotace ze SFŽP / sběrný dvůr/</t>
  </si>
  <si>
    <t>Dotace ze SZIF / hasičárna/</t>
  </si>
  <si>
    <t>Péče o vzhled obce a veřejnou zeleň</t>
  </si>
  <si>
    <t>Komunální služby a územní rozvoj obce, VPP</t>
  </si>
  <si>
    <t>Převody (sociál.fond, les, voda, ČNB)</t>
  </si>
  <si>
    <t>Ostatní finanční operace (DPH)</t>
  </si>
  <si>
    <t>Nebytové hospodářství (nájmy ostatních nemovitostí a pozemky)</t>
  </si>
  <si>
    <t>Správa majetku(prodej pozemků a budov, pozemků)</t>
  </si>
  <si>
    <t>Výdaje na volby do uzemně samosrávných celků</t>
  </si>
  <si>
    <t>Plnění k 30.11.2018</t>
  </si>
  <si>
    <t>Schválený rozpočet na rok 2018</t>
  </si>
  <si>
    <t>Návrh rozpočtu na rok 2019</t>
  </si>
  <si>
    <r>
      <t>Investiční transfery krajů -</t>
    </r>
    <r>
      <rPr>
        <b/>
        <sz val="11"/>
        <color indexed="8"/>
        <rFont val="Calibri"/>
        <family val="2"/>
      </rPr>
      <t xml:space="preserve"> </t>
    </r>
  </si>
  <si>
    <t>Výdaje do evropskho parlamentu</t>
  </si>
  <si>
    <t>nebo   ú s t n ě    na zastupitelstvu obce dne 24.1. 2019</t>
  </si>
  <si>
    <t>Písemnost č. 115/18</t>
  </si>
  <si>
    <t>Vyvěšeno dne :  14.12.2018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</si>
</sst>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0" fillId="15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5" xfId="0" applyFill="1" applyBorder="1" applyAlignment="1">
      <alignment horizontal="center"/>
    </xf>
    <xf numFmtId="4" fontId="0" fillId="0" borderId="0" xfId="0" applyNumberFormat="1" applyAlignment="1">
      <alignment/>
    </xf>
    <xf numFmtId="0" fontId="2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4" xfId="0" applyFont="1" applyBorder="1" applyAlignment="1">
      <alignment/>
    </xf>
    <xf numFmtId="0" fontId="45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2" fillId="0" borderId="0" xfId="48" applyBorder="1">
      <alignment/>
      <protection/>
    </xf>
    <xf numFmtId="0" fontId="28" fillId="15" borderId="12" xfId="0" applyFont="1" applyFill="1" applyBorder="1" applyAlignment="1">
      <alignment/>
    </xf>
    <xf numFmtId="0" fontId="28" fillId="15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8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47" applyNumberFormat="1">
      <alignment/>
      <protection/>
    </xf>
    <xf numFmtId="3" fontId="3" fillId="0" borderId="0" xfId="47" applyNumberFormat="1" applyFont="1">
      <alignment/>
      <protection/>
    </xf>
    <xf numFmtId="3" fontId="23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24" fillId="0" borderId="21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3" fontId="24" fillId="33" borderId="21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3" fontId="28" fillId="15" borderId="1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28" fillId="15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" fontId="28" fillId="15" borderId="22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" fontId="28" fillId="15" borderId="12" xfId="0" applyNumberFormat="1" applyFont="1" applyFill="1" applyBorder="1" applyAlignment="1">
      <alignment horizontal="center"/>
    </xf>
    <xf numFmtId="4" fontId="24" fillId="34" borderId="12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4" fontId="24" fillId="33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23" fillId="15" borderId="16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28" fillId="34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23" fillId="35" borderId="1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15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5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0" fillId="15" borderId="29" xfId="0" applyNumberFormat="1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15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6" customWidth="1"/>
    <col min="6" max="6" width="18.57421875" style="65" customWidth="1"/>
    <col min="7" max="7" width="15.7109375" style="6" customWidth="1"/>
    <col min="8" max="9" width="13.57421875" style="0" bestFit="1" customWidth="1"/>
    <col min="10" max="10" width="10.7109375" style="0" bestFit="1" customWidth="1"/>
  </cols>
  <sheetData>
    <row r="1" spans="3:7" ht="31.5">
      <c r="C1" s="89"/>
      <c r="D1" s="101" t="s">
        <v>89</v>
      </c>
      <c r="E1" s="101"/>
      <c r="F1" s="104"/>
      <c r="G1" s="105"/>
    </row>
    <row r="2" spans="4:7" ht="4.5" customHeight="1">
      <c r="D2" s="6"/>
      <c r="F2" s="105"/>
      <c r="G2" s="105"/>
    </row>
    <row r="3" spans="3:7" ht="21">
      <c r="C3" s="88"/>
      <c r="D3" s="102" t="s">
        <v>150</v>
      </c>
      <c r="E3" s="102"/>
      <c r="F3" s="105"/>
      <c r="G3" s="105"/>
    </row>
    <row r="4" spans="3:7" ht="3" customHeight="1">
      <c r="C4" s="24"/>
      <c r="D4" s="6"/>
      <c r="E4" s="46"/>
      <c r="F4" s="105"/>
      <c r="G4" s="105"/>
    </row>
    <row r="5" spans="3:7" ht="18.75">
      <c r="C5" s="87"/>
      <c r="D5" s="103" t="s">
        <v>88</v>
      </c>
      <c r="E5" s="103"/>
      <c r="F5" s="105"/>
      <c r="G5" s="105"/>
    </row>
    <row r="6" ht="15.75" thickBot="1"/>
    <row r="7" spans="2:7" ht="15" customHeight="1">
      <c r="B7" s="76" t="s">
        <v>0</v>
      </c>
      <c r="C7" s="108" t="s">
        <v>37</v>
      </c>
      <c r="D7" s="2" t="s">
        <v>2</v>
      </c>
      <c r="E7" s="110" t="s">
        <v>149</v>
      </c>
      <c r="F7" s="112" t="s">
        <v>148</v>
      </c>
      <c r="G7" s="106" t="s">
        <v>150</v>
      </c>
    </row>
    <row r="8" spans="2:7" ht="33" customHeight="1" thickBot="1">
      <c r="B8" s="75" t="s">
        <v>1</v>
      </c>
      <c r="C8" s="109"/>
      <c r="D8" s="1"/>
      <c r="E8" s="111"/>
      <c r="F8" s="113"/>
      <c r="G8" s="107"/>
    </row>
    <row r="9" spans="2:7" ht="15">
      <c r="B9" s="22"/>
      <c r="C9" s="10"/>
      <c r="D9" s="23" t="s">
        <v>3</v>
      </c>
      <c r="E9" s="66"/>
      <c r="F9" s="67"/>
      <c r="G9" s="68"/>
    </row>
    <row r="10" spans="2:7" ht="15">
      <c r="B10" s="79">
        <v>1111</v>
      </c>
      <c r="C10" s="8"/>
      <c r="D10" s="3" t="s">
        <v>4</v>
      </c>
      <c r="E10" s="51">
        <v>2700000</v>
      </c>
      <c r="F10" s="81">
        <v>2811073.15</v>
      </c>
      <c r="G10" s="51">
        <v>2700000</v>
      </c>
    </row>
    <row r="11" spans="2:7" ht="15">
      <c r="B11" s="79">
        <v>1112</v>
      </c>
      <c r="C11" s="8"/>
      <c r="D11" s="3" t="s">
        <v>5</v>
      </c>
      <c r="E11" s="51">
        <v>100000</v>
      </c>
      <c r="F11" s="81">
        <v>48697.97</v>
      </c>
      <c r="G11" s="51">
        <v>100000</v>
      </c>
    </row>
    <row r="12" spans="2:7" ht="15">
      <c r="B12" s="79">
        <v>1113</v>
      </c>
      <c r="C12" s="8"/>
      <c r="D12" s="3" t="s">
        <v>6</v>
      </c>
      <c r="E12" s="51">
        <v>330000</v>
      </c>
      <c r="F12" s="81">
        <v>269149.27</v>
      </c>
      <c r="G12" s="51">
        <v>330000</v>
      </c>
    </row>
    <row r="13" spans="2:7" ht="15">
      <c r="B13" s="79">
        <v>1121</v>
      </c>
      <c r="C13" s="8"/>
      <c r="D13" s="3" t="s">
        <v>7</v>
      </c>
      <c r="E13" s="51">
        <v>2800000</v>
      </c>
      <c r="F13" s="81">
        <v>2274294.22</v>
      </c>
      <c r="G13" s="70">
        <v>2800000</v>
      </c>
    </row>
    <row r="14" spans="2:7" ht="15">
      <c r="B14" s="79">
        <v>1122</v>
      </c>
      <c r="C14" s="8"/>
      <c r="D14" s="3" t="s">
        <v>8</v>
      </c>
      <c r="E14" s="51">
        <v>175000</v>
      </c>
      <c r="F14" s="81">
        <v>162450</v>
      </c>
      <c r="G14" s="70">
        <v>175000</v>
      </c>
    </row>
    <row r="15" spans="2:7" ht="15">
      <c r="B15" s="79">
        <v>1211</v>
      </c>
      <c r="C15" s="8"/>
      <c r="D15" s="3" t="s">
        <v>9</v>
      </c>
      <c r="E15" s="51">
        <v>5992000</v>
      </c>
      <c r="F15" s="81">
        <v>5953888.37</v>
      </c>
      <c r="G15" s="70">
        <v>6000000</v>
      </c>
    </row>
    <row r="16" spans="2:7" ht="15">
      <c r="B16" s="79">
        <v>1334</v>
      </c>
      <c r="C16" s="8"/>
      <c r="D16" s="3" t="s">
        <v>91</v>
      </c>
      <c r="E16" s="51">
        <v>5000</v>
      </c>
      <c r="F16" s="81">
        <v>0</v>
      </c>
      <c r="G16" s="70">
        <v>5000</v>
      </c>
    </row>
    <row r="17" spans="2:7" ht="15">
      <c r="B17" s="79">
        <v>1335</v>
      </c>
      <c r="C17" s="8"/>
      <c r="D17" s="3" t="s">
        <v>92</v>
      </c>
      <c r="E17" s="51">
        <v>5000</v>
      </c>
      <c r="F17" s="81">
        <v>1388.7</v>
      </c>
      <c r="G17" s="70">
        <v>5000</v>
      </c>
    </row>
    <row r="18" spans="2:7" ht="15">
      <c r="B18" s="79">
        <v>1337</v>
      </c>
      <c r="C18" s="8"/>
      <c r="D18" s="3" t="s">
        <v>93</v>
      </c>
      <c r="E18" s="51">
        <v>10000</v>
      </c>
      <c r="F18" s="81">
        <v>0</v>
      </c>
      <c r="G18" s="51">
        <v>10000</v>
      </c>
    </row>
    <row r="19" spans="2:7" ht="15">
      <c r="B19" s="79">
        <v>1381</v>
      </c>
      <c r="C19" s="8"/>
      <c r="D19" s="3" t="s">
        <v>72</v>
      </c>
      <c r="E19" s="51">
        <v>80000</v>
      </c>
      <c r="F19" s="81">
        <v>76488.31</v>
      </c>
      <c r="G19" s="51">
        <v>80000</v>
      </c>
    </row>
    <row r="20" spans="2:7" ht="15">
      <c r="B20" s="79">
        <v>1382</v>
      </c>
      <c r="C20" s="8"/>
      <c r="D20" s="3" t="s">
        <v>73</v>
      </c>
      <c r="E20" s="51">
        <v>65000</v>
      </c>
      <c r="F20" s="81">
        <v>0</v>
      </c>
      <c r="G20" s="51">
        <v>65000</v>
      </c>
    </row>
    <row r="21" spans="2:7" ht="15">
      <c r="B21" s="79">
        <v>1383</v>
      </c>
      <c r="C21" s="8"/>
      <c r="D21" s="3" t="s">
        <v>74</v>
      </c>
      <c r="E21" s="51">
        <v>0</v>
      </c>
      <c r="F21" s="81">
        <v>0</v>
      </c>
      <c r="G21" s="51">
        <v>0</v>
      </c>
    </row>
    <row r="22" spans="2:7" ht="15">
      <c r="B22" s="79">
        <v>1511</v>
      </c>
      <c r="C22" s="8"/>
      <c r="D22" s="3" t="s">
        <v>10</v>
      </c>
      <c r="E22" s="51">
        <v>600000</v>
      </c>
      <c r="F22" s="81">
        <v>452946.46</v>
      </c>
      <c r="G22" s="51">
        <v>600000</v>
      </c>
    </row>
    <row r="23" spans="2:7" ht="15">
      <c r="B23" s="79"/>
      <c r="C23" s="8"/>
      <c r="D23" s="77" t="s">
        <v>11</v>
      </c>
      <c r="E23" s="70">
        <f>SUM(E10:E22)</f>
        <v>12862000</v>
      </c>
      <c r="F23" s="81">
        <f>SUM(F10:F22)</f>
        <v>12050376.450000001</v>
      </c>
      <c r="G23" s="70">
        <f>SUM(G10:G22)</f>
        <v>12870000</v>
      </c>
    </row>
    <row r="24" spans="2:7" ht="15">
      <c r="B24" s="79"/>
      <c r="C24" s="8"/>
      <c r="D24" s="3"/>
      <c r="E24" s="47"/>
      <c r="F24" s="97"/>
      <c r="G24" s="47"/>
    </row>
    <row r="25" spans="2:7" ht="15">
      <c r="B25" s="79"/>
      <c r="C25" s="8"/>
      <c r="D25" s="4" t="s">
        <v>12</v>
      </c>
      <c r="E25" s="47"/>
      <c r="F25" s="98"/>
      <c r="G25" s="47"/>
    </row>
    <row r="26" spans="2:7" ht="15">
      <c r="B26" s="79">
        <v>1340</v>
      </c>
      <c r="C26" s="8"/>
      <c r="D26" s="3" t="s">
        <v>13</v>
      </c>
      <c r="E26" s="51">
        <v>580000</v>
      </c>
      <c r="F26" s="81">
        <v>480532.62</v>
      </c>
      <c r="G26" s="51">
        <v>620000</v>
      </c>
    </row>
    <row r="27" spans="2:7" ht="15">
      <c r="B27" s="79">
        <v>1341</v>
      </c>
      <c r="C27" s="8"/>
      <c r="D27" s="3" t="s">
        <v>14</v>
      </c>
      <c r="E27" s="51">
        <v>20100</v>
      </c>
      <c r="F27" s="81">
        <v>20307</v>
      </c>
      <c r="G27" s="51">
        <v>19500</v>
      </c>
    </row>
    <row r="28" spans="2:7" ht="15">
      <c r="B28" s="79">
        <v>1343</v>
      </c>
      <c r="C28" s="8"/>
      <c r="D28" s="3" t="s">
        <v>15</v>
      </c>
      <c r="E28" s="51">
        <v>15000</v>
      </c>
      <c r="F28" s="81">
        <v>0</v>
      </c>
      <c r="G28" s="51">
        <v>15000</v>
      </c>
    </row>
    <row r="29" spans="2:7" ht="15">
      <c r="B29" s="79">
        <v>1344</v>
      </c>
      <c r="C29" s="8"/>
      <c r="D29" s="3" t="s">
        <v>16</v>
      </c>
      <c r="E29" s="51">
        <v>12000</v>
      </c>
      <c r="F29" s="81">
        <v>6859</v>
      </c>
      <c r="G29" s="51">
        <v>12000</v>
      </c>
    </row>
    <row r="30" spans="2:7" ht="15">
      <c r="B30" s="79">
        <v>1345</v>
      </c>
      <c r="C30" s="8"/>
      <c r="D30" s="3" t="s">
        <v>17</v>
      </c>
      <c r="E30" s="51">
        <v>0</v>
      </c>
      <c r="F30" s="81">
        <v>0</v>
      </c>
      <c r="G30" s="51">
        <v>0</v>
      </c>
    </row>
    <row r="31" spans="2:7" ht="15">
      <c r="B31" s="79">
        <v>1361</v>
      </c>
      <c r="C31" s="8"/>
      <c r="D31" s="3" t="s">
        <v>18</v>
      </c>
      <c r="E31" s="51">
        <v>150000</v>
      </c>
      <c r="F31" s="81">
        <v>2950</v>
      </c>
      <c r="G31" s="51">
        <v>150000</v>
      </c>
    </row>
    <row r="32" spans="2:7" ht="15">
      <c r="B32" s="79"/>
      <c r="C32" s="8"/>
      <c r="D32" s="77" t="s">
        <v>11</v>
      </c>
      <c r="E32" s="70">
        <f>SUM(E26:E31)</f>
        <v>777100</v>
      </c>
      <c r="F32" s="81">
        <f>SUM(F26:F31)</f>
        <v>510648.62</v>
      </c>
      <c r="G32" s="70">
        <f>SUM(G26:G31)</f>
        <v>816500</v>
      </c>
    </row>
    <row r="33" spans="2:7" ht="15">
      <c r="B33" s="79"/>
      <c r="C33" s="8"/>
      <c r="D33" s="5" t="s">
        <v>19</v>
      </c>
      <c r="E33" s="58">
        <f>SUM(E23+E32)</f>
        <v>13639100</v>
      </c>
      <c r="F33" s="84">
        <f>SUM(F23+F32)</f>
        <v>12561025.07</v>
      </c>
      <c r="G33" s="84">
        <f>SUM(G23+G32)</f>
        <v>13686500</v>
      </c>
    </row>
    <row r="34" spans="2:7" ht="15">
      <c r="B34" s="79"/>
      <c r="C34" s="8"/>
      <c r="D34" s="3"/>
      <c r="E34" s="47"/>
      <c r="F34" s="82"/>
      <c r="G34" s="47"/>
    </row>
    <row r="35" spans="2:7" ht="15">
      <c r="B35" s="79"/>
      <c r="C35" s="8"/>
      <c r="D35" s="3"/>
      <c r="E35" s="47"/>
      <c r="F35" s="82"/>
      <c r="G35" s="47"/>
    </row>
    <row r="36" spans="2:7" ht="15">
      <c r="B36" s="79"/>
      <c r="C36" s="8"/>
      <c r="D36" s="4" t="s">
        <v>77</v>
      </c>
      <c r="E36" s="47"/>
      <c r="F36" s="83"/>
      <c r="G36" s="47"/>
    </row>
    <row r="37" spans="2:7" ht="15">
      <c r="B37" s="79">
        <v>2420</v>
      </c>
      <c r="C37" s="8"/>
      <c r="D37" s="32" t="s">
        <v>116</v>
      </c>
      <c r="E37" s="47">
        <v>0</v>
      </c>
      <c r="F37" s="85">
        <v>0</v>
      </c>
      <c r="G37" s="47">
        <v>0</v>
      </c>
    </row>
    <row r="38" spans="2:7" ht="15">
      <c r="B38" s="79">
        <v>4111</v>
      </c>
      <c r="C38" s="8"/>
      <c r="D38" s="3" t="s">
        <v>115</v>
      </c>
      <c r="E38" s="51">
        <v>32359</v>
      </c>
      <c r="F38" s="69">
        <v>64545</v>
      </c>
      <c r="G38" s="70">
        <v>25000</v>
      </c>
    </row>
    <row r="39" spans="2:7" ht="15">
      <c r="B39" s="79">
        <v>4112</v>
      </c>
      <c r="C39" s="8"/>
      <c r="D39" s="3" t="s">
        <v>20</v>
      </c>
      <c r="E39" s="51">
        <v>181300</v>
      </c>
      <c r="F39" s="69">
        <v>181300</v>
      </c>
      <c r="G39" s="70">
        <v>182000</v>
      </c>
    </row>
    <row r="40" spans="2:7" ht="15">
      <c r="B40" s="79">
        <v>4116</v>
      </c>
      <c r="C40" s="8"/>
      <c r="D40" s="3" t="s">
        <v>21</v>
      </c>
      <c r="E40" s="51">
        <v>455000</v>
      </c>
      <c r="F40" s="69">
        <v>2196271</v>
      </c>
      <c r="G40" s="70">
        <v>30000</v>
      </c>
    </row>
    <row r="41" spans="2:7" ht="15">
      <c r="B41" s="79">
        <v>4116</v>
      </c>
      <c r="C41" s="8"/>
      <c r="D41" s="3" t="s">
        <v>75</v>
      </c>
      <c r="E41" s="51">
        <v>0</v>
      </c>
      <c r="F41" s="69">
        <v>0</v>
      </c>
      <c r="G41" s="51">
        <v>0</v>
      </c>
    </row>
    <row r="42" spans="2:7" ht="15">
      <c r="B42" s="79">
        <v>4116</v>
      </c>
      <c r="C42" s="8"/>
      <c r="D42" s="3" t="s">
        <v>94</v>
      </c>
      <c r="E42" s="51"/>
      <c r="F42" s="69">
        <v>0</v>
      </c>
      <c r="G42" s="51"/>
    </row>
    <row r="43" spans="2:7" ht="15">
      <c r="B43" s="79">
        <v>4121</v>
      </c>
      <c r="C43" s="8"/>
      <c r="D43" s="3" t="s">
        <v>22</v>
      </c>
      <c r="E43" s="51">
        <v>165000</v>
      </c>
      <c r="F43" s="69">
        <v>165000</v>
      </c>
      <c r="G43" s="51">
        <v>165000</v>
      </c>
    </row>
    <row r="44" spans="2:7" ht="15">
      <c r="B44" s="79">
        <v>4122</v>
      </c>
      <c r="C44" s="8"/>
      <c r="D44" s="3" t="s">
        <v>76</v>
      </c>
      <c r="E44" s="51"/>
      <c r="F44" s="69">
        <v>0</v>
      </c>
      <c r="G44" s="51"/>
    </row>
    <row r="45" spans="2:7" ht="15">
      <c r="B45" s="79">
        <v>4116</v>
      </c>
      <c r="C45" s="8"/>
      <c r="D45" s="3" t="s">
        <v>139</v>
      </c>
      <c r="E45" s="51"/>
      <c r="F45" s="69">
        <v>3852754.2</v>
      </c>
      <c r="G45" s="51"/>
    </row>
    <row r="46" spans="2:7" ht="15">
      <c r="B46" s="79"/>
      <c r="C46" s="8"/>
      <c r="D46" s="3" t="s">
        <v>140</v>
      </c>
      <c r="E46" s="51"/>
      <c r="F46" s="69">
        <v>0</v>
      </c>
      <c r="G46" s="51"/>
    </row>
    <row r="47" spans="2:7" ht="15">
      <c r="B47" s="79">
        <v>4222</v>
      </c>
      <c r="C47" s="8"/>
      <c r="D47" s="3" t="s">
        <v>151</v>
      </c>
      <c r="E47" s="51"/>
      <c r="F47" s="69">
        <v>658000</v>
      </c>
      <c r="G47" s="51">
        <v>0</v>
      </c>
    </row>
    <row r="48" spans="2:9" ht="15">
      <c r="B48" s="79"/>
      <c r="C48" s="8"/>
      <c r="D48" s="5" t="s">
        <v>23</v>
      </c>
      <c r="E48" s="58">
        <f>SUM(E37:E47)</f>
        <v>833659</v>
      </c>
      <c r="F48" s="84">
        <f>SUM(F37:F47)</f>
        <v>7117870.2</v>
      </c>
      <c r="G48" s="84">
        <f>SUM(G37:G47)</f>
        <v>402000</v>
      </c>
      <c r="I48" s="12"/>
    </row>
    <row r="49" spans="2:7" ht="15">
      <c r="B49" s="19"/>
      <c r="C49" s="8"/>
      <c r="D49" s="3"/>
      <c r="E49" s="47"/>
      <c r="F49" s="82"/>
      <c r="G49" s="47"/>
    </row>
    <row r="50" spans="2:7" ht="15">
      <c r="B50" s="20">
        <v>10</v>
      </c>
      <c r="C50" s="9"/>
      <c r="D50" s="32" t="s">
        <v>117</v>
      </c>
      <c r="E50" s="47"/>
      <c r="F50" s="83"/>
      <c r="G50" s="47"/>
    </row>
    <row r="51" spans="2:7" ht="15">
      <c r="B51" s="19">
        <v>1032</v>
      </c>
      <c r="C51" s="8"/>
      <c r="D51" s="3" t="s">
        <v>105</v>
      </c>
      <c r="E51" s="51">
        <v>300000</v>
      </c>
      <c r="F51" s="69">
        <v>45350</v>
      </c>
      <c r="G51" s="51">
        <v>100000</v>
      </c>
    </row>
    <row r="52" spans="2:7" ht="15">
      <c r="B52" s="19"/>
      <c r="C52" s="8"/>
      <c r="D52" s="5" t="s">
        <v>136</v>
      </c>
      <c r="E52" s="58">
        <f>SUM(E51)</f>
        <v>300000</v>
      </c>
      <c r="F52" s="84">
        <f>SUM(F51)</f>
        <v>45350</v>
      </c>
      <c r="G52" s="84">
        <f>SUM(G51)</f>
        <v>100000</v>
      </c>
    </row>
    <row r="53" spans="2:7" ht="15">
      <c r="B53" s="19"/>
      <c r="C53" s="8"/>
      <c r="D53" s="77"/>
      <c r="E53" s="70"/>
      <c r="F53" s="81"/>
      <c r="G53" s="70"/>
    </row>
    <row r="54" spans="2:7" ht="15">
      <c r="B54" s="20">
        <v>23</v>
      </c>
      <c r="C54" s="9"/>
      <c r="D54" s="4" t="s">
        <v>28</v>
      </c>
      <c r="E54" s="47"/>
      <c r="F54" s="83"/>
      <c r="G54" s="47"/>
    </row>
    <row r="55" spans="2:7" ht="15">
      <c r="B55" s="19">
        <v>2310</v>
      </c>
      <c r="C55" s="8"/>
      <c r="D55" s="3" t="s">
        <v>29</v>
      </c>
      <c r="E55" s="51">
        <v>960000</v>
      </c>
      <c r="F55" s="69">
        <v>1005384.07</v>
      </c>
      <c r="G55" s="51">
        <v>1100000</v>
      </c>
    </row>
    <row r="56" spans="2:7" ht="15">
      <c r="B56" s="19">
        <v>2329</v>
      </c>
      <c r="C56" s="8"/>
      <c r="D56" s="3" t="s">
        <v>103</v>
      </c>
      <c r="E56" s="51">
        <v>90000</v>
      </c>
      <c r="F56" s="69">
        <v>83346.5</v>
      </c>
      <c r="G56" s="51">
        <v>90000</v>
      </c>
    </row>
    <row r="57" spans="2:7" ht="15">
      <c r="B57" s="19"/>
      <c r="C57" s="8"/>
      <c r="D57" s="5" t="s">
        <v>30</v>
      </c>
      <c r="E57" s="58">
        <f>SUM(E55:E56)</f>
        <v>1050000</v>
      </c>
      <c r="F57" s="84">
        <f>SUM(F55:F56)</f>
        <v>1088730.5699999998</v>
      </c>
      <c r="G57" s="84">
        <f>SUM(G55:G56)</f>
        <v>1190000</v>
      </c>
    </row>
    <row r="58" spans="2:7" ht="15">
      <c r="B58" s="19"/>
      <c r="C58" s="8"/>
      <c r="D58" s="3"/>
      <c r="E58" s="8"/>
      <c r="F58" s="82"/>
      <c r="G58" s="8"/>
    </row>
    <row r="59" spans="2:7" ht="15">
      <c r="B59" s="20">
        <v>33</v>
      </c>
      <c r="C59" s="9"/>
      <c r="D59" s="4" t="s">
        <v>35</v>
      </c>
      <c r="E59" s="47"/>
      <c r="F59" s="83"/>
      <c r="G59" s="47"/>
    </row>
    <row r="60" spans="2:7" ht="15">
      <c r="B60" s="19">
        <v>3392</v>
      </c>
      <c r="C60" s="8"/>
      <c r="D60" s="3" t="s">
        <v>137</v>
      </c>
      <c r="E60" s="51">
        <v>120000</v>
      </c>
      <c r="F60" s="69">
        <v>52854.93</v>
      </c>
      <c r="G60" s="51">
        <v>80000</v>
      </c>
    </row>
    <row r="61" spans="2:7" ht="15">
      <c r="B61" s="19">
        <v>3399</v>
      </c>
      <c r="C61" s="8"/>
      <c r="D61" s="3" t="s">
        <v>102</v>
      </c>
      <c r="E61" s="51">
        <v>10000</v>
      </c>
      <c r="F61" s="69">
        <v>3960</v>
      </c>
      <c r="G61" s="51">
        <v>10000</v>
      </c>
    </row>
    <row r="62" spans="2:7" ht="15">
      <c r="B62" s="19"/>
      <c r="C62" s="8"/>
      <c r="D62" s="5" t="s">
        <v>38</v>
      </c>
      <c r="E62" s="58">
        <f>SUM(E60:E61)</f>
        <v>130000</v>
      </c>
      <c r="F62" s="84">
        <f>SUM(F60:F61)</f>
        <v>56814.93</v>
      </c>
      <c r="G62" s="84">
        <f>SUM(G60:G61)</f>
        <v>90000</v>
      </c>
    </row>
    <row r="63" spans="2:7" ht="15">
      <c r="B63" s="19"/>
      <c r="C63" s="8"/>
      <c r="D63" s="3"/>
      <c r="E63" s="47"/>
      <c r="F63" s="82"/>
      <c r="G63" s="47"/>
    </row>
    <row r="64" spans="2:7" ht="15">
      <c r="B64" s="20">
        <v>34</v>
      </c>
      <c r="C64" s="9"/>
      <c r="D64" s="4" t="s">
        <v>39</v>
      </c>
      <c r="E64" s="47"/>
      <c r="F64" s="83"/>
      <c r="G64" s="47"/>
    </row>
    <row r="65" spans="2:7" ht="15">
      <c r="B65" s="19">
        <v>3419</v>
      </c>
      <c r="C65" s="8"/>
      <c r="D65" s="3" t="s">
        <v>71</v>
      </c>
      <c r="E65" s="51">
        <v>0</v>
      </c>
      <c r="F65" s="69">
        <v>0</v>
      </c>
      <c r="G65" s="51">
        <v>0</v>
      </c>
    </row>
    <row r="66" spans="2:7" ht="15">
      <c r="B66" s="19">
        <v>3429</v>
      </c>
      <c r="C66" s="8"/>
      <c r="D66" s="3" t="s">
        <v>118</v>
      </c>
      <c r="E66" s="51">
        <v>0</v>
      </c>
      <c r="F66" s="69">
        <v>0</v>
      </c>
      <c r="G66" s="51">
        <v>0</v>
      </c>
    </row>
    <row r="67" spans="2:7" ht="15">
      <c r="B67" s="19"/>
      <c r="C67" s="8"/>
      <c r="D67" s="5" t="s">
        <v>40</v>
      </c>
      <c r="E67" s="58">
        <f>SUM(E65:E66)</f>
        <v>0</v>
      </c>
      <c r="F67" s="84">
        <f>SUM(F65:F66)</f>
        <v>0</v>
      </c>
      <c r="G67" s="84">
        <f>SUM(G65:G66)</f>
        <v>0</v>
      </c>
    </row>
    <row r="68" spans="2:7" ht="15">
      <c r="B68" s="19"/>
      <c r="C68" s="8"/>
      <c r="D68" s="37"/>
      <c r="E68" s="70"/>
      <c r="F68" s="81"/>
      <c r="G68" s="70"/>
    </row>
    <row r="69" spans="2:7" ht="15">
      <c r="B69" s="19">
        <v>36</v>
      </c>
      <c r="C69" s="8"/>
      <c r="D69" s="38" t="s">
        <v>100</v>
      </c>
      <c r="E69" s="47"/>
      <c r="F69" s="82"/>
      <c r="G69" s="47"/>
    </row>
    <row r="70" spans="2:7" ht="15">
      <c r="B70" s="19">
        <v>3612</v>
      </c>
      <c r="C70" s="8"/>
      <c r="D70" s="39" t="s">
        <v>101</v>
      </c>
      <c r="E70" s="47">
        <v>300000</v>
      </c>
      <c r="F70" s="82">
        <v>244414</v>
      </c>
      <c r="G70" s="47">
        <v>300000</v>
      </c>
    </row>
    <row r="71" spans="2:7" ht="15">
      <c r="B71" s="19">
        <v>3613</v>
      </c>
      <c r="C71" s="8"/>
      <c r="D71" s="37" t="s">
        <v>145</v>
      </c>
      <c r="E71" s="47">
        <v>90800</v>
      </c>
      <c r="F71" s="82">
        <v>72044.69</v>
      </c>
      <c r="G71" s="47">
        <v>100000</v>
      </c>
    </row>
    <row r="72" spans="2:7" ht="15">
      <c r="B72" s="19">
        <v>3631</v>
      </c>
      <c r="C72" s="8"/>
      <c r="D72" s="3" t="s">
        <v>42</v>
      </c>
      <c r="E72" s="51">
        <v>17500</v>
      </c>
      <c r="F72" s="69">
        <v>0</v>
      </c>
      <c r="G72" s="51">
        <v>18000</v>
      </c>
    </row>
    <row r="73" spans="2:7" ht="15">
      <c r="B73" s="19">
        <v>3632</v>
      </c>
      <c r="C73" s="8"/>
      <c r="D73" s="3" t="s">
        <v>43</v>
      </c>
      <c r="E73" s="51">
        <v>75000</v>
      </c>
      <c r="F73" s="69">
        <v>9060</v>
      </c>
      <c r="G73" s="51">
        <v>5000</v>
      </c>
    </row>
    <row r="74" spans="2:7" ht="15">
      <c r="B74" s="19">
        <v>3639</v>
      </c>
      <c r="C74" s="8"/>
      <c r="D74" s="3" t="s">
        <v>146</v>
      </c>
      <c r="E74" s="51">
        <v>3500000</v>
      </c>
      <c r="F74" s="69">
        <v>526468</v>
      </c>
      <c r="G74" s="51">
        <v>3000000</v>
      </c>
    </row>
    <row r="75" spans="2:7" ht="15">
      <c r="B75" s="19"/>
      <c r="C75" s="8"/>
      <c r="D75" s="13" t="s">
        <v>99</v>
      </c>
      <c r="E75" s="58">
        <f>SUM(E70:E74)</f>
        <v>3983300</v>
      </c>
      <c r="F75" s="84">
        <f>SUM(F70:F74)</f>
        <v>851986.69</v>
      </c>
      <c r="G75" s="84">
        <f>SUM(G70:G74)</f>
        <v>3423000</v>
      </c>
    </row>
    <row r="76" spans="2:7" ht="15">
      <c r="B76" s="19"/>
      <c r="C76" s="8"/>
      <c r="D76" s="3"/>
      <c r="E76" s="47"/>
      <c r="F76" s="82"/>
      <c r="G76" s="47"/>
    </row>
    <row r="77" spans="2:7" ht="15">
      <c r="B77" s="20">
        <v>37</v>
      </c>
      <c r="C77" s="9"/>
      <c r="D77" s="4" t="s">
        <v>45</v>
      </c>
      <c r="E77" s="47"/>
      <c r="F77" s="83"/>
      <c r="G77" s="47"/>
    </row>
    <row r="78" spans="2:7" ht="15">
      <c r="B78" s="19">
        <v>3719</v>
      </c>
      <c r="C78" s="8"/>
      <c r="D78" s="3" t="s">
        <v>78</v>
      </c>
      <c r="E78" s="51">
        <v>0</v>
      </c>
      <c r="F78" s="69">
        <v>0</v>
      </c>
      <c r="G78" s="69">
        <v>0</v>
      </c>
    </row>
    <row r="79" spans="2:7" ht="15">
      <c r="B79" s="19">
        <v>3722</v>
      </c>
      <c r="C79" s="8"/>
      <c r="D79" s="3" t="s">
        <v>46</v>
      </c>
      <c r="E79" s="51">
        <v>0</v>
      </c>
      <c r="F79" s="69">
        <v>0</v>
      </c>
      <c r="G79" s="69">
        <v>0</v>
      </c>
    </row>
    <row r="80" spans="2:7" ht="15">
      <c r="B80" s="19">
        <v>3722</v>
      </c>
      <c r="C80" s="8"/>
      <c r="D80" s="3" t="s">
        <v>47</v>
      </c>
      <c r="E80" s="51">
        <v>0</v>
      </c>
      <c r="F80" s="69">
        <v>0</v>
      </c>
      <c r="G80" s="69">
        <v>2000</v>
      </c>
    </row>
    <row r="81" spans="2:7" ht="15">
      <c r="B81" s="19">
        <v>3723</v>
      </c>
      <c r="C81" s="8"/>
      <c r="D81" s="3" t="s">
        <v>98</v>
      </c>
      <c r="E81" s="69">
        <v>50000</v>
      </c>
      <c r="F81" s="69">
        <v>21417.5</v>
      </c>
      <c r="G81" s="69">
        <v>30000</v>
      </c>
    </row>
    <row r="82" spans="2:7" ht="15">
      <c r="B82" s="19">
        <v>3725</v>
      </c>
      <c r="C82" s="8"/>
      <c r="D82" s="3" t="s">
        <v>49</v>
      </c>
      <c r="E82" s="69">
        <v>68000</v>
      </c>
      <c r="F82" s="69">
        <v>56795</v>
      </c>
      <c r="G82" s="69">
        <v>70000</v>
      </c>
    </row>
    <row r="83" spans="2:7" ht="15">
      <c r="B83" s="19">
        <v>3745</v>
      </c>
      <c r="C83" s="8"/>
      <c r="D83" s="3" t="s">
        <v>141</v>
      </c>
      <c r="E83" s="69">
        <v>25000</v>
      </c>
      <c r="F83" s="69">
        <v>0</v>
      </c>
      <c r="G83" s="69">
        <v>25000</v>
      </c>
    </row>
    <row r="84" spans="2:7" ht="15">
      <c r="B84" s="19">
        <v>3769</v>
      </c>
      <c r="C84" s="8"/>
      <c r="D84" s="3" t="s">
        <v>97</v>
      </c>
      <c r="E84" s="69">
        <v>15000</v>
      </c>
      <c r="F84" s="69">
        <v>0</v>
      </c>
      <c r="G84" s="69">
        <v>15000</v>
      </c>
    </row>
    <row r="85" spans="2:7" ht="15">
      <c r="B85" s="19"/>
      <c r="C85" s="8"/>
      <c r="D85" s="13" t="s">
        <v>45</v>
      </c>
      <c r="E85" s="58">
        <f>SUM(E78:E84)</f>
        <v>158000</v>
      </c>
      <c r="F85" s="84">
        <f>SUM(F78:F84)</f>
        <v>78212.5</v>
      </c>
      <c r="G85" s="84">
        <f>SUM(G78:G84)</f>
        <v>142000</v>
      </c>
    </row>
    <row r="86" spans="2:7" ht="15">
      <c r="B86" s="19"/>
      <c r="C86" s="8"/>
      <c r="D86" s="3"/>
      <c r="E86" s="47"/>
      <c r="F86" s="82"/>
      <c r="G86" s="47"/>
    </row>
    <row r="87" spans="2:7" ht="15">
      <c r="B87" s="20">
        <v>39</v>
      </c>
      <c r="C87" s="9"/>
      <c r="D87" s="4" t="s">
        <v>95</v>
      </c>
      <c r="E87" s="47"/>
      <c r="F87" s="83"/>
      <c r="G87" s="47"/>
    </row>
    <row r="88" spans="2:7" ht="15">
      <c r="B88" s="19">
        <v>3900</v>
      </c>
      <c r="C88" s="8"/>
      <c r="D88" s="3" t="s">
        <v>96</v>
      </c>
      <c r="E88" s="51">
        <v>25000</v>
      </c>
      <c r="F88" s="69">
        <v>25000</v>
      </c>
      <c r="G88" s="51">
        <v>25000</v>
      </c>
    </row>
    <row r="89" spans="2:7" ht="15">
      <c r="B89" s="19"/>
      <c r="C89" s="8"/>
      <c r="D89" s="14" t="s">
        <v>50</v>
      </c>
      <c r="E89" s="58">
        <f>SUM(E88)</f>
        <v>25000</v>
      </c>
      <c r="F89" s="84">
        <f>SUM(F88)</f>
        <v>25000</v>
      </c>
      <c r="G89" s="84">
        <f>SUM(G88)</f>
        <v>25000</v>
      </c>
    </row>
    <row r="90" spans="2:7" ht="15">
      <c r="B90" s="19"/>
      <c r="C90" s="8"/>
      <c r="D90" s="3"/>
      <c r="E90" s="47"/>
      <c r="F90" s="82"/>
      <c r="G90" s="47"/>
    </row>
    <row r="91" spans="2:7" ht="15">
      <c r="B91" s="20">
        <v>55</v>
      </c>
      <c r="C91" s="9"/>
      <c r="D91" s="4" t="s">
        <v>51</v>
      </c>
      <c r="E91" s="47"/>
      <c r="F91" s="83"/>
      <c r="G91" s="47"/>
    </row>
    <row r="92" spans="2:7" ht="15">
      <c r="B92" s="19">
        <v>5512</v>
      </c>
      <c r="C92" s="8"/>
      <c r="D92" s="3" t="s">
        <v>51</v>
      </c>
      <c r="E92" s="51">
        <v>20000</v>
      </c>
      <c r="F92" s="69">
        <v>7000</v>
      </c>
      <c r="G92" s="51">
        <v>5000</v>
      </c>
    </row>
    <row r="93" spans="2:7" ht="15">
      <c r="B93" s="19"/>
      <c r="C93" s="8"/>
      <c r="D93" s="5" t="s">
        <v>52</v>
      </c>
      <c r="E93" s="58">
        <f>SUM(E92)</f>
        <v>20000</v>
      </c>
      <c r="F93" s="84">
        <f>SUM(F92)</f>
        <v>7000</v>
      </c>
      <c r="G93" s="84">
        <f>SUM(G92)</f>
        <v>5000</v>
      </c>
    </row>
    <row r="94" spans="2:7" ht="15">
      <c r="B94" s="19"/>
      <c r="C94" s="8"/>
      <c r="D94" s="3"/>
      <c r="E94" s="47"/>
      <c r="F94" s="82"/>
      <c r="G94" s="47"/>
    </row>
    <row r="95" spans="2:7" ht="15">
      <c r="B95" s="20">
        <v>61</v>
      </c>
      <c r="C95" s="9"/>
      <c r="D95" s="4" t="s">
        <v>55</v>
      </c>
      <c r="E95" s="47"/>
      <c r="F95" s="83"/>
      <c r="G95" s="47"/>
    </row>
    <row r="96" spans="2:7" ht="15">
      <c r="B96" s="19">
        <v>6171</v>
      </c>
      <c r="C96" s="8"/>
      <c r="D96" s="3" t="s">
        <v>54</v>
      </c>
      <c r="E96" s="51">
        <v>30000</v>
      </c>
      <c r="F96" s="69">
        <v>5203.18</v>
      </c>
      <c r="G96" s="51">
        <v>30000</v>
      </c>
    </row>
    <row r="97" spans="2:7" ht="15">
      <c r="B97" s="19"/>
      <c r="C97" s="8"/>
      <c r="D97" s="5" t="s">
        <v>56</v>
      </c>
      <c r="E97" s="58">
        <f>SUM(E96:E96)</f>
        <v>30000</v>
      </c>
      <c r="F97" s="84">
        <f>SUM(F96)</f>
        <v>5203.18</v>
      </c>
      <c r="G97" s="84">
        <f>SUM(G96)</f>
        <v>30000</v>
      </c>
    </row>
    <row r="98" spans="2:7" ht="15">
      <c r="B98" s="19"/>
      <c r="C98" s="8"/>
      <c r="D98" s="3"/>
      <c r="E98" s="47"/>
      <c r="F98" s="82"/>
      <c r="G98" s="47"/>
    </row>
    <row r="99" spans="2:7" ht="15">
      <c r="B99" s="20">
        <v>63</v>
      </c>
      <c r="C99" s="9"/>
      <c r="D99" s="4" t="s">
        <v>57</v>
      </c>
      <c r="E99" s="47"/>
      <c r="F99" s="83"/>
      <c r="G99" s="47"/>
    </row>
    <row r="100" spans="2:7" ht="15">
      <c r="B100" s="19">
        <v>6310</v>
      </c>
      <c r="C100" s="8"/>
      <c r="D100" s="3" t="s">
        <v>58</v>
      </c>
      <c r="E100" s="51">
        <v>5000</v>
      </c>
      <c r="F100" s="69">
        <v>776.26</v>
      </c>
      <c r="G100" s="51">
        <v>5000</v>
      </c>
    </row>
    <row r="101" spans="2:7" ht="15">
      <c r="B101" s="19">
        <v>6330</v>
      </c>
      <c r="C101" s="8"/>
      <c r="D101" s="3" t="s">
        <v>79</v>
      </c>
      <c r="E101" s="51">
        <v>2405000</v>
      </c>
      <c r="F101" s="69">
        <v>101760</v>
      </c>
      <c r="G101" s="51">
        <v>2000000</v>
      </c>
    </row>
    <row r="102" spans="2:7" ht="15">
      <c r="B102" s="19"/>
      <c r="C102" s="8"/>
      <c r="D102" s="5" t="s">
        <v>59</v>
      </c>
      <c r="E102" s="58">
        <f>SUM(E100:E101)</f>
        <v>2410000</v>
      </c>
      <c r="F102" s="84">
        <f>SUM(F100:F101)</f>
        <v>102536.26</v>
      </c>
      <c r="G102" s="84">
        <f>SUM(G100:G101)</f>
        <v>2005000</v>
      </c>
    </row>
    <row r="103" spans="2:7" ht="15">
      <c r="B103" s="19"/>
      <c r="C103" s="8"/>
      <c r="D103" s="3"/>
      <c r="E103" s="47"/>
      <c r="F103" s="82"/>
      <c r="G103" s="47"/>
    </row>
    <row r="104" spans="2:7" ht="15">
      <c r="B104" s="20">
        <v>64</v>
      </c>
      <c r="C104" s="9"/>
      <c r="D104" s="4" t="s">
        <v>60</v>
      </c>
      <c r="E104" s="47"/>
      <c r="F104" s="83"/>
      <c r="G104" s="47"/>
    </row>
    <row r="105" spans="2:7" ht="15">
      <c r="B105" s="19">
        <v>6409</v>
      </c>
      <c r="C105" s="8"/>
      <c r="D105" s="3" t="s">
        <v>60</v>
      </c>
      <c r="E105" s="51">
        <v>0</v>
      </c>
      <c r="F105" s="69">
        <v>0</v>
      </c>
      <c r="G105" s="69">
        <v>0</v>
      </c>
    </row>
    <row r="106" spans="2:7" ht="15">
      <c r="B106" s="19"/>
      <c r="C106" s="8"/>
      <c r="D106" s="5" t="s">
        <v>61</v>
      </c>
      <c r="E106" s="58">
        <f>SUM(E105:E105)</f>
        <v>0</v>
      </c>
      <c r="F106" s="84">
        <f>SUM(F105)</f>
        <v>0</v>
      </c>
      <c r="G106" s="84">
        <f>SUM(G105)</f>
        <v>0</v>
      </c>
    </row>
    <row r="107" spans="2:7" ht="15">
      <c r="B107" s="19"/>
      <c r="C107" s="8"/>
      <c r="D107" s="3"/>
      <c r="E107" s="47"/>
      <c r="F107" s="82"/>
      <c r="G107" s="47"/>
    </row>
    <row r="108" spans="2:7" ht="15">
      <c r="B108" s="19"/>
      <c r="C108" s="8"/>
      <c r="D108" s="3"/>
      <c r="E108" s="47"/>
      <c r="F108" s="82"/>
      <c r="G108" s="47"/>
    </row>
    <row r="109" spans="2:7" ht="15">
      <c r="B109" s="19"/>
      <c r="C109" s="8"/>
      <c r="D109" s="28" t="s">
        <v>80</v>
      </c>
      <c r="E109" s="71">
        <f>E33+E48+E52+E57+E62+E67+E75+E85+E89+E93+E97+E102+E106</f>
        <v>22579059</v>
      </c>
      <c r="F109" s="80">
        <f>F33+F48+F52+F57+F62+F67+F75+F85+F89+F93+F97+F102+F106</f>
        <v>21939729.400000002</v>
      </c>
      <c r="G109" s="80">
        <f>G33+G48+G52+G57+G62+G67+G75+G85+G89+G93+G97+G102+G106</f>
        <v>21098500</v>
      </c>
    </row>
    <row r="110" spans="2:7" ht="15">
      <c r="B110" s="19"/>
      <c r="C110" s="8"/>
      <c r="D110" s="3"/>
      <c r="E110" s="47"/>
      <c r="F110" s="82"/>
      <c r="G110" s="47"/>
    </row>
    <row r="111" spans="2:7" ht="15">
      <c r="B111" s="20">
        <v>8</v>
      </c>
      <c r="C111" s="9"/>
      <c r="D111" s="4" t="s">
        <v>62</v>
      </c>
      <c r="E111" s="47"/>
      <c r="F111" s="83"/>
      <c r="G111" s="47"/>
    </row>
    <row r="112" spans="2:10" ht="15">
      <c r="B112" s="19">
        <v>8115</v>
      </c>
      <c r="C112" s="8"/>
      <c r="D112" s="3" t="s">
        <v>63</v>
      </c>
      <c r="E112" s="51">
        <v>10429874</v>
      </c>
      <c r="F112" s="69">
        <v>0</v>
      </c>
      <c r="G112" s="100">
        <v>11081500</v>
      </c>
      <c r="H112" s="12"/>
      <c r="I112" s="12"/>
      <c r="J112" s="36"/>
    </row>
    <row r="113" spans="2:7" ht="15">
      <c r="B113" s="19">
        <v>8123</v>
      </c>
      <c r="C113" s="8"/>
      <c r="D113" s="3" t="s">
        <v>138</v>
      </c>
      <c r="E113" s="51">
        <v>0</v>
      </c>
      <c r="F113" s="69">
        <v>0</v>
      </c>
      <c r="G113" s="51"/>
    </row>
    <row r="114" spans="2:7" ht="15">
      <c r="B114" s="19">
        <v>8124</v>
      </c>
      <c r="C114" s="8"/>
      <c r="D114" s="3" t="s">
        <v>90</v>
      </c>
      <c r="E114" s="51">
        <v>0</v>
      </c>
      <c r="F114" s="69">
        <v>0</v>
      </c>
      <c r="G114" s="51"/>
    </row>
    <row r="115" spans="2:7" ht="15">
      <c r="B115" s="19"/>
      <c r="C115" s="8"/>
      <c r="D115" s="5" t="s">
        <v>64</v>
      </c>
      <c r="E115" s="58">
        <f>SUM(E112:E114)</f>
        <v>10429874</v>
      </c>
      <c r="F115" s="58">
        <f>SUM(F112:F114)</f>
        <v>0</v>
      </c>
      <c r="G115" s="58">
        <f>SUM(G112:G114)</f>
        <v>11081500</v>
      </c>
    </row>
    <row r="116" spans="2:7" ht="15">
      <c r="B116" s="19"/>
      <c r="C116" s="8"/>
      <c r="D116" s="3"/>
      <c r="E116" s="51"/>
      <c r="F116" s="69"/>
      <c r="G116" s="47"/>
    </row>
    <row r="117" spans="2:7" ht="15.75" thickBot="1">
      <c r="B117" s="21"/>
      <c r="C117" s="18"/>
      <c r="D117" s="29" t="s">
        <v>65</v>
      </c>
      <c r="E117" s="86">
        <f>SUM(E109+E115)</f>
        <v>33008933</v>
      </c>
      <c r="F117" s="86">
        <f>SUM(F109+F115)</f>
        <v>21939729.400000002</v>
      </c>
      <c r="G117" s="86">
        <f>SUM(G109+G115)</f>
        <v>32180000</v>
      </c>
    </row>
    <row r="118" spans="2:7" s="16" customFormat="1" ht="15">
      <c r="B118" s="15"/>
      <c r="C118" s="15"/>
      <c r="E118" s="15"/>
      <c r="F118" s="72"/>
      <c r="G118" s="73"/>
    </row>
    <row r="119" spans="2:7" s="16" customFormat="1" ht="15">
      <c r="B119" s="15"/>
      <c r="C119" s="15"/>
      <c r="E119" s="15"/>
      <c r="F119" s="72"/>
      <c r="G119" s="43"/>
    </row>
    <row r="120" spans="2:7" s="16" customFormat="1" ht="15">
      <c r="B120" s="15"/>
      <c r="C120" s="15"/>
      <c r="E120" s="15"/>
      <c r="F120" s="72"/>
      <c r="G120" s="73"/>
    </row>
    <row r="121" spans="2:7" s="16" customFormat="1" ht="15">
      <c r="B121" s="15"/>
      <c r="C121" s="15"/>
      <c r="E121" s="15"/>
      <c r="F121" s="72"/>
      <c r="G121" s="73"/>
    </row>
    <row r="122" spans="2:7" s="16" customFormat="1" ht="15">
      <c r="B122" s="15"/>
      <c r="C122" s="15"/>
      <c r="E122" s="15"/>
      <c r="F122" s="72"/>
      <c r="G122" s="73"/>
    </row>
    <row r="123" spans="2:7" s="16" customFormat="1" ht="15">
      <c r="B123" s="15"/>
      <c r="C123" s="15"/>
      <c r="E123" s="15"/>
      <c r="F123" s="72"/>
      <c r="G123" s="73"/>
    </row>
    <row r="124" spans="2:7" s="16" customFormat="1" ht="15">
      <c r="B124" s="15"/>
      <c r="C124" s="15"/>
      <c r="E124" s="15"/>
      <c r="F124" s="72"/>
      <c r="G124" s="73"/>
    </row>
    <row r="125" spans="2:7" s="16" customFormat="1" ht="15">
      <c r="B125" s="15"/>
      <c r="C125" s="15"/>
      <c r="E125" s="15"/>
      <c r="F125" s="72"/>
      <c r="G125" s="73"/>
    </row>
    <row r="126" spans="2:7" s="16" customFormat="1" ht="15">
      <c r="B126" s="15"/>
      <c r="C126" s="15"/>
      <c r="E126" s="15"/>
      <c r="F126" s="72"/>
      <c r="G126" s="73"/>
    </row>
    <row r="127" spans="2:7" s="16" customFormat="1" ht="15">
      <c r="B127" s="15"/>
      <c r="C127" s="15"/>
      <c r="E127" s="15"/>
      <c r="F127" s="72"/>
      <c r="G127" s="73"/>
    </row>
    <row r="128" spans="2:7" s="16" customFormat="1" ht="15">
      <c r="B128" s="15"/>
      <c r="C128" s="15"/>
      <c r="E128" s="15"/>
      <c r="F128" s="72"/>
      <c r="G128" s="73"/>
    </row>
    <row r="129" spans="2:7" s="16" customFormat="1" ht="15">
      <c r="B129" s="15"/>
      <c r="C129" s="15"/>
      <c r="E129" s="15"/>
      <c r="F129" s="72"/>
      <c r="G129" s="73"/>
    </row>
    <row r="130" spans="2:7" s="16" customFormat="1" ht="15">
      <c r="B130" s="15"/>
      <c r="C130" s="15"/>
      <c r="E130" s="15"/>
      <c r="F130" s="72"/>
      <c r="G130" s="73"/>
    </row>
    <row r="131" spans="2:7" s="16" customFormat="1" ht="15">
      <c r="B131" s="15"/>
      <c r="C131" s="15"/>
      <c r="E131" s="15"/>
      <c r="F131" s="72"/>
      <c r="G131" s="73"/>
    </row>
    <row r="132" spans="2:7" s="16" customFormat="1" ht="15">
      <c r="B132" s="15"/>
      <c r="C132" s="15"/>
      <c r="E132" s="15"/>
      <c r="F132" s="72"/>
      <c r="G132" s="73"/>
    </row>
    <row r="133" spans="2:7" s="16" customFormat="1" ht="15">
      <c r="B133" s="15"/>
      <c r="C133" s="15"/>
      <c r="E133" s="15"/>
      <c r="F133" s="72"/>
      <c r="G133" s="73"/>
    </row>
    <row r="134" spans="2:7" s="16" customFormat="1" ht="15">
      <c r="B134" s="15"/>
      <c r="C134" s="15"/>
      <c r="E134" s="15"/>
      <c r="F134" s="72"/>
      <c r="G134" s="73"/>
    </row>
    <row r="135" spans="2:7" s="16" customFormat="1" ht="15">
      <c r="B135" s="15"/>
      <c r="C135" s="15"/>
      <c r="E135" s="15"/>
      <c r="F135" s="72"/>
      <c r="G135" s="73"/>
    </row>
    <row r="136" spans="2:7" s="16" customFormat="1" ht="15">
      <c r="B136" s="15"/>
      <c r="C136" s="15"/>
      <c r="E136" s="15"/>
      <c r="F136" s="72"/>
      <c r="G136" s="73"/>
    </row>
    <row r="137" spans="2:7" s="16" customFormat="1" ht="15">
      <c r="B137" s="15"/>
      <c r="C137" s="15"/>
      <c r="E137" s="15"/>
      <c r="F137" s="72"/>
      <c r="G137" s="73"/>
    </row>
    <row r="138" spans="2:7" s="16" customFormat="1" ht="15">
      <c r="B138" s="15"/>
      <c r="C138" s="15"/>
      <c r="E138" s="15"/>
      <c r="F138" s="72"/>
      <c r="G138" s="73"/>
    </row>
    <row r="139" spans="2:7" s="16" customFormat="1" ht="15">
      <c r="B139" s="15"/>
      <c r="C139" s="15"/>
      <c r="E139" s="15"/>
      <c r="F139" s="72"/>
      <c r="G139" s="73"/>
    </row>
    <row r="140" spans="2:7" s="16" customFormat="1" ht="15">
      <c r="B140" s="15"/>
      <c r="C140" s="15"/>
      <c r="E140" s="15"/>
      <c r="F140" s="72"/>
      <c r="G140" s="73"/>
    </row>
    <row r="141" spans="2:7" s="16" customFormat="1" ht="15">
      <c r="B141" s="15"/>
      <c r="C141" s="15"/>
      <c r="E141" s="15"/>
      <c r="F141" s="72"/>
      <c r="G141" s="73"/>
    </row>
    <row r="142" spans="2:7" s="16" customFormat="1" ht="15">
      <c r="B142" s="15"/>
      <c r="C142" s="15"/>
      <c r="E142" s="15"/>
      <c r="F142" s="72"/>
      <c r="G142" s="73"/>
    </row>
    <row r="143" spans="2:7" s="16" customFormat="1" ht="15">
      <c r="B143" s="15"/>
      <c r="C143" s="15"/>
      <c r="E143" s="15"/>
      <c r="F143" s="72"/>
      <c r="G143" s="73"/>
    </row>
    <row r="144" spans="2:7" s="16" customFormat="1" ht="15">
      <c r="B144" s="15"/>
      <c r="C144" s="15"/>
      <c r="E144" s="15"/>
      <c r="F144" s="72"/>
      <c r="G144" s="73"/>
    </row>
    <row r="145" spans="2:7" s="16" customFormat="1" ht="15">
      <c r="B145" s="15"/>
      <c r="C145" s="15"/>
      <c r="E145" s="15"/>
      <c r="F145" s="72"/>
      <c r="G145" s="73"/>
    </row>
    <row r="146" spans="2:7" s="16" customFormat="1" ht="15">
      <c r="B146" s="15"/>
      <c r="C146" s="15"/>
      <c r="E146" s="15"/>
      <c r="F146" s="72"/>
      <c r="G146" s="73"/>
    </row>
    <row r="147" spans="2:7" s="16" customFormat="1" ht="15">
      <c r="B147" s="15"/>
      <c r="C147" s="15"/>
      <c r="E147" s="15"/>
      <c r="F147" s="72"/>
      <c r="G147" s="73"/>
    </row>
    <row r="148" spans="2:7" s="16" customFormat="1" ht="15">
      <c r="B148" s="15"/>
      <c r="C148" s="15"/>
      <c r="E148" s="15"/>
      <c r="F148" s="72"/>
      <c r="G148" s="73"/>
    </row>
    <row r="149" spans="2:7" s="16" customFormat="1" ht="15">
      <c r="B149" s="15"/>
      <c r="C149" s="15"/>
      <c r="E149" s="15"/>
      <c r="F149" s="72"/>
      <c r="G149" s="73"/>
    </row>
    <row r="150" spans="2:7" s="16" customFormat="1" ht="15">
      <c r="B150" s="15"/>
      <c r="C150" s="15"/>
      <c r="E150" s="15"/>
      <c r="F150" s="72"/>
      <c r="G150" s="73"/>
    </row>
    <row r="151" spans="2:7" s="16" customFormat="1" ht="15">
      <c r="B151" s="15"/>
      <c r="C151" s="15"/>
      <c r="E151" s="15"/>
      <c r="F151" s="72"/>
      <c r="G151" s="73"/>
    </row>
    <row r="152" spans="2:7" s="16" customFormat="1" ht="15">
      <c r="B152" s="15"/>
      <c r="C152" s="15"/>
      <c r="E152" s="15"/>
      <c r="F152" s="72"/>
      <c r="G152" s="73"/>
    </row>
    <row r="153" spans="2:7" s="16" customFormat="1" ht="15">
      <c r="B153" s="15"/>
      <c r="C153" s="15"/>
      <c r="E153" s="15"/>
      <c r="F153" s="72"/>
      <c r="G153" s="73"/>
    </row>
    <row r="154" spans="2:7" s="16" customFormat="1" ht="15">
      <c r="B154" s="15"/>
      <c r="C154" s="15"/>
      <c r="E154" s="15"/>
      <c r="F154" s="72"/>
      <c r="G154" s="73"/>
    </row>
    <row r="155" ht="15">
      <c r="G155" s="74"/>
    </row>
    <row r="156" ht="15">
      <c r="G156" s="74"/>
    </row>
    <row r="157" ht="15">
      <c r="G157" s="74"/>
    </row>
    <row r="158" ht="15">
      <c r="G158" s="74"/>
    </row>
    <row r="159" ht="15">
      <c r="G159" s="74"/>
    </row>
    <row r="160" ht="15">
      <c r="G160" s="74"/>
    </row>
    <row r="161" ht="15">
      <c r="G161" s="74"/>
    </row>
    <row r="162" ht="15">
      <c r="G162" s="74"/>
    </row>
    <row r="163" ht="15">
      <c r="G163" s="74"/>
    </row>
    <row r="164" ht="15">
      <c r="G164" s="74"/>
    </row>
    <row r="165" ht="15">
      <c r="G165" s="74"/>
    </row>
    <row r="166" ht="15">
      <c r="G166" s="74"/>
    </row>
    <row r="167" ht="15">
      <c r="G167" s="74"/>
    </row>
    <row r="168" ht="15">
      <c r="G168" s="74"/>
    </row>
    <row r="169" ht="15">
      <c r="G169" s="74"/>
    </row>
    <row r="170" ht="15">
      <c r="G170" s="74"/>
    </row>
    <row r="171" ht="15">
      <c r="G171" s="74"/>
    </row>
    <row r="172" ht="15">
      <c r="G172" s="74"/>
    </row>
    <row r="173" ht="15">
      <c r="G173" s="74"/>
    </row>
    <row r="174" ht="15">
      <c r="G174" s="74"/>
    </row>
    <row r="175" ht="15">
      <c r="G175" s="74"/>
    </row>
    <row r="176" ht="15">
      <c r="G176" s="74"/>
    </row>
    <row r="177" ht="15">
      <c r="G177" s="74"/>
    </row>
    <row r="178" ht="15">
      <c r="G178" s="74"/>
    </row>
    <row r="179" ht="15">
      <c r="G179" s="74"/>
    </row>
    <row r="180" ht="15">
      <c r="G180" s="74"/>
    </row>
    <row r="181" ht="15">
      <c r="G181" s="74"/>
    </row>
    <row r="182" ht="15">
      <c r="G182" s="74"/>
    </row>
    <row r="183" ht="15">
      <c r="G183" s="74"/>
    </row>
    <row r="184" ht="15">
      <c r="G184" s="74"/>
    </row>
    <row r="185" ht="15">
      <c r="G185" s="74"/>
    </row>
    <row r="186" ht="15">
      <c r="G186" s="74"/>
    </row>
    <row r="187" ht="15">
      <c r="G187" s="74"/>
    </row>
    <row r="188" ht="15">
      <c r="G188" s="74"/>
    </row>
    <row r="189" ht="15">
      <c r="G189" s="74"/>
    </row>
    <row r="190" ht="15">
      <c r="G190" s="74"/>
    </row>
    <row r="191" ht="15">
      <c r="G191" s="74"/>
    </row>
    <row r="192" ht="15">
      <c r="G192" s="74"/>
    </row>
    <row r="193" ht="15">
      <c r="G193" s="74"/>
    </row>
    <row r="194" ht="15">
      <c r="G194" s="74"/>
    </row>
    <row r="195" ht="15">
      <c r="G195" s="74"/>
    </row>
    <row r="196" ht="15">
      <c r="G196" s="74"/>
    </row>
    <row r="197" ht="15">
      <c r="G197" s="74"/>
    </row>
    <row r="198" ht="15">
      <c r="G198" s="74"/>
    </row>
    <row r="199" ht="15">
      <c r="G199" s="74"/>
    </row>
    <row r="200" ht="15">
      <c r="G200" s="74"/>
    </row>
    <row r="201" ht="15">
      <c r="G201" s="74"/>
    </row>
    <row r="202" ht="15">
      <c r="G202" s="74"/>
    </row>
    <row r="203" ht="15">
      <c r="G203" s="74"/>
    </row>
    <row r="204" ht="15">
      <c r="G204" s="74"/>
    </row>
    <row r="205" ht="15">
      <c r="G205" s="74"/>
    </row>
    <row r="206" ht="15">
      <c r="G206" s="74"/>
    </row>
    <row r="207" ht="15">
      <c r="G207" s="74"/>
    </row>
    <row r="208" ht="15">
      <c r="G208" s="74"/>
    </row>
    <row r="209" ht="15">
      <c r="G209" s="74"/>
    </row>
    <row r="210" ht="15">
      <c r="G210" s="74"/>
    </row>
    <row r="211" ht="15">
      <c r="G211" s="74"/>
    </row>
    <row r="212" ht="15">
      <c r="G212" s="74"/>
    </row>
    <row r="213" ht="15">
      <c r="G213" s="74"/>
    </row>
    <row r="214" ht="15">
      <c r="G214" s="74"/>
    </row>
    <row r="215" ht="15">
      <c r="G215" s="74"/>
    </row>
    <row r="216" ht="15">
      <c r="G216" s="74"/>
    </row>
    <row r="217" ht="15">
      <c r="G217" s="74"/>
    </row>
    <row r="218" ht="15">
      <c r="G218" s="74"/>
    </row>
    <row r="219" ht="15">
      <c r="G219" s="74"/>
    </row>
    <row r="220" ht="15">
      <c r="G220" s="74"/>
    </row>
    <row r="221" ht="15">
      <c r="G221" s="74"/>
    </row>
    <row r="222" ht="15">
      <c r="G222" s="74"/>
    </row>
    <row r="223" ht="15">
      <c r="G223" s="74"/>
    </row>
    <row r="224" ht="15">
      <c r="G224" s="74"/>
    </row>
    <row r="225" ht="15">
      <c r="G225" s="74"/>
    </row>
    <row r="226" ht="15">
      <c r="G226" s="74"/>
    </row>
    <row r="227" ht="15">
      <c r="G227" s="74"/>
    </row>
    <row r="228" ht="15">
      <c r="G228" s="74"/>
    </row>
    <row r="229" ht="15">
      <c r="G229" s="74"/>
    </row>
    <row r="230" ht="15">
      <c r="G230" s="74"/>
    </row>
    <row r="231" ht="15">
      <c r="G231" s="74"/>
    </row>
    <row r="232" ht="15">
      <c r="G232" s="74"/>
    </row>
    <row r="233" ht="15">
      <c r="G233" s="74"/>
    </row>
    <row r="234" ht="15">
      <c r="G234" s="74"/>
    </row>
    <row r="235" ht="15">
      <c r="G235" s="74"/>
    </row>
    <row r="236" ht="15">
      <c r="G236" s="74"/>
    </row>
    <row r="237" ht="15">
      <c r="G237" s="74"/>
    </row>
    <row r="238" ht="15">
      <c r="G238" s="74"/>
    </row>
    <row r="239" ht="15">
      <c r="G239" s="74"/>
    </row>
    <row r="240" ht="15">
      <c r="G240" s="74"/>
    </row>
    <row r="241" ht="15">
      <c r="G241" s="74"/>
    </row>
    <row r="242" ht="15">
      <c r="G242" s="74"/>
    </row>
    <row r="243" ht="15">
      <c r="G243" s="74"/>
    </row>
    <row r="244" ht="15">
      <c r="G244" s="74"/>
    </row>
    <row r="245" ht="15">
      <c r="G245" s="74"/>
    </row>
    <row r="246" ht="15">
      <c r="G246" s="74"/>
    </row>
    <row r="247" ht="15">
      <c r="G247" s="74"/>
    </row>
    <row r="248" ht="15">
      <c r="G248" s="74"/>
    </row>
    <row r="249" ht="15">
      <c r="G249" s="74"/>
    </row>
    <row r="250" ht="15">
      <c r="G250" s="74"/>
    </row>
    <row r="251" ht="15">
      <c r="G251" s="74"/>
    </row>
    <row r="252" ht="15">
      <c r="G252" s="74"/>
    </row>
    <row r="253" ht="15">
      <c r="G253" s="74"/>
    </row>
    <row r="254" ht="15">
      <c r="G254" s="74"/>
    </row>
    <row r="255" ht="15">
      <c r="G255" s="74"/>
    </row>
    <row r="256" ht="15">
      <c r="G256" s="74"/>
    </row>
    <row r="257" ht="15">
      <c r="G257" s="74"/>
    </row>
    <row r="258" ht="15">
      <c r="G258" s="74"/>
    </row>
    <row r="259" ht="15">
      <c r="G259" s="74"/>
    </row>
    <row r="260" ht="15">
      <c r="G260" s="74"/>
    </row>
    <row r="261" ht="15">
      <c r="G261" s="74"/>
    </row>
    <row r="262" ht="15">
      <c r="G262" s="74"/>
    </row>
    <row r="263" ht="15">
      <c r="G263" s="74"/>
    </row>
    <row r="264" ht="15">
      <c r="G264" s="74"/>
    </row>
    <row r="265" ht="15">
      <c r="G265" s="74"/>
    </row>
    <row r="266" ht="15">
      <c r="G266" s="74"/>
    </row>
    <row r="267" ht="15">
      <c r="G267" s="74"/>
    </row>
    <row r="268" ht="15">
      <c r="G268" s="74"/>
    </row>
    <row r="269" ht="15">
      <c r="G269" s="74"/>
    </row>
    <row r="270" ht="15">
      <c r="G270" s="74"/>
    </row>
    <row r="271" ht="15">
      <c r="G271" s="74"/>
    </row>
    <row r="272" ht="15">
      <c r="G272" s="74"/>
    </row>
    <row r="273" ht="15">
      <c r="G273" s="74"/>
    </row>
    <row r="274" ht="15">
      <c r="G274" s="74"/>
    </row>
    <row r="275" ht="15">
      <c r="G275" s="74"/>
    </row>
    <row r="276" ht="15">
      <c r="G276" s="74"/>
    </row>
    <row r="277" ht="15">
      <c r="G277" s="74"/>
    </row>
    <row r="278" ht="15">
      <c r="G278" s="74"/>
    </row>
    <row r="279" ht="15">
      <c r="G279" s="74"/>
    </row>
    <row r="280" ht="15">
      <c r="G280" s="74"/>
    </row>
    <row r="281" ht="15">
      <c r="G281" s="74"/>
    </row>
    <row r="282" ht="15">
      <c r="G282" s="74"/>
    </row>
    <row r="283" ht="15">
      <c r="G283" s="74"/>
    </row>
    <row r="284" ht="15">
      <c r="G284" s="74"/>
    </row>
    <row r="285" ht="15">
      <c r="G285" s="74"/>
    </row>
    <row r="286" ht="15">
      <c r="G286" s="74"/>
    </row>
    <row r="287" ht="15">
      <c r="G287" s="74"/>
    </row>
    <row r="288" ht="15">
      <c r="G288" s="74"/>
    </row>
    <row r="289" ht="15">
      <c r="G289" s="74"/>
    </row>
    <row r="290" ht="15">
      <c r="G290" s="74"/>
    </row>
    <row r="291" ht="15">
      <c r="G291" s="74"/>
    </row>
    <row r="292" ht="15">
      <c r="G292" s="74"/>
    </row>
    <row r="293" ht="15">
      <c r="G293" s="74"/>
    </row>
    <row r="294" ht="15">
      <c r="G294" s="74"/>
    </row>
    <row r="295" ht="15">
      <c r="G295" s="74"/>
    </row>
    <row r="296" ht="15">
      <c r="G296" s="74"/>
    </row>
    <row r="297" ht="15">
      <c r="G297" s="74"/>
    </row>
    <row r="298" ht="15">
      <c r="G298" s="74"/>
    </row>
    <row r="299" ht="15">
      <c r="G299" s="74"/>
    </row>
    <row r="300" ht="15">
      <c r="G300" s="74"/>
    </row>
    <row r="301" ht="15">
      <c r="G301" s="74"/>
    </row>
    <row r="302" ht="15">
      <c r="G302" s="74"/>
    </row>
    <row r="303" ht="15">
      <c r="G303" s="74"/>
    </row>
    <row r="304" ht="15">
      <c r="G304" s="74"/>
    </row>
    <row r="305" ht="15">
      <c r="G305" s="74"/>
    </row>
    <row r="306" ht="15">
      <c r="G306" s="74"/>
    </row>
    <row r="307" ht="15">
      <c r="G307" s="74"/>
    </row>
    <row r="308" ht="15">
      <c r="G308" s="74"/>
    </row>
    <row r="309" ht="15">
      <c r="G309" s="74"/>
    </row>
    <row r="310" ht="15">
      <c r="G310" s="74"/>
    </row>
    <row r="311" ht="15">
      <c r="G311" s="74"/>
    </row>
    <row r="312" ht="15">
      <c r="G312" s="74"/>
    </row>
    <row r="313" ht="15">
      <c r="G313" s="74"/>
    </row>
    <row r="314" ht="15">
      <c r="G314" s="74"/>
    </row>
    <row r="315" ht="15">
      <c r="G315" s="74"/>
    </row>
    <row r="316" ht="15">
      <c r="G316" s="74"/>
    </row>
    <row r="317" ht="15">
      <c r="G317" s="74"/>
    </row>
    <row r="318" ht="15">
      <c r="G318" s="74"/>
    </row>
    <row r="319" ht="15">
      <c r="G319" s="74"/>
    </row>
    <row r="320" ht="15">
      <c r="G320" s="74"/>
    </row>
    <row r="321" ht="15">
      <c r="G321" s="74"/>
    </row>
    <row r="322" ht="15">
      <c r="G322" s="74"/>
    </row>
    <row r="323" ht="15">
      <c r="G323" s="74"/>
    </row>
    <row r="324" ht="15">
      <c r="G324" s="74"/>
    </row>
    <row r="325" ht="15">
      <c r="G325" s="74"/>
    </row>
    <row r="326" ht="15">
      <c r="G326" s="74"/>
    </row>
    <row r="327" ht="15">
      <c r="G327" s="74"/>
    </row>
    <row r="328" ht="15">
      <c r="G328" s="74"/>
    </row>
    <row r="329" ht="15">
      <c r="G329" s="74"/>
    </row>
    <row r="330" ht="15">
      <c r="G330" s="74"/>
    </row>
    <row r="331" ht="15">
      <c r="G331" s="74"/>
    </row>
    <row r="332" ht="15">
      <c r="G332" s="74"/>
    </row>
    <row r="333" ht="15">
      <c r="G333" s="74"/>
    </row>
    <row r="334" ht="15">
      <c r="G334" s="74"/>
    </row>
    <row r="335" ht="15">
      <c r="G335" s="74"/>
    </row>
    <row r="336" ht="15">
      <c r="G336" s="74"/>
    </row>
    <row r="337" ht="15">
      <c r="G337" s="74"/>
    </row>
    <row r="338" ht="15">
      <c r="G338" s="74"/>
    </row>
    <row r="339" ht="15">
      <c r="G339" s="74"/>
    </row>
    <row r="340" ht="15">
      <c r="G340" s="74"/>
    </row>
    <row r="341" ht="15">
      <c r="G341" s="74"/>
    </row>
    <row r="342" ht="15">
      <c r="G342" s="74"/>
    </row>
    <row r="343" ht="15">
      <c r="G343" s="74"/>
    </row>
    <row r="344" ht="15">
      <c r="G344" s="74"/>
    </row>
    <row r="345" ht="15">
      <c r="G345" s="74"/>
    </row>
    <row r="346" ht="15">
      <c r="G346" s="74"/>
    </row>
    <row r="347" ht="15">
      <c r="G347" s="74"/>
    </row>
    <row r="348" ht="15">
      <c r="G348" s="74"/>
    </row>
    <row r="349" ht="15">
      <c r="G349" s="74"/>
    </row>
    <row r="350" ht="15">
      <c r="G350" s="74"/>
    </row>
    <row r="351" ht="15">
      <c r="G351" s="74"/>
    </row>
    <row r="352" ht="15">
      <c r="G352" s="74"/>
    </row>
    <row r="353" ht="15">
      <c r="G353" s="74"/>
    </row>
    <row r="354" ht="15">
      <c r="G354" s="74"/>
    </row>
    <row r="355" ht="15">
      <c r="G355" s="74"/>
    </row>
    <row r="356" ht="15">
      <c r="G356" s="74"/>
    </row>
    <row r="357" ht="15">
      <c r="G357" s="74"/>
    </row>
    <row r="358" ht="15">
      <c r="G358" s="74"/>
    </row>
    <row r="359" ht="15">
      <c r="G359" s="74"/>
    </row>
    <row r="360" ht="15">
      <c r="G360" s="74"/>
    </row>
    <row r="361" ht="15">
      <c r="G361" s="74"/>
    </row>
    <row r="362" ht="15">
      <c r="G362" s="74"/>
    </row>
    <row r="363" ht="15">
      <c r="G363" s="74"/>
    </row>
    <row r="364" ht="15">
      <c r="G364" s="74"/>
    </row>
    <row r="365" ht="15">
      <c r="G365" s="74"/>
    </row>
    <row r="366" ht="15">
      <c r="G366" s="74"/>
    </row>
    <row r="367" ht="15">
      <c r="G367" s="74"/>
    </row>
    <row r="368" ht="15">
      <c r="G368" s="74"/>
    </row>
    <row r="369" ht="15">
      <c r="G369" s="74"/>
    </row>
    <row r="370" ht="15">
      <c r="G370" s="74"/>
    </row>
    <row r="371" ht="15">
      <c r="G371" s="74"/>
    </row>
    <row r="372" ht="15">
      <c r="G372" s="74"/>
    </row>
    <row r="373" ht="15">
      <c r="G373" s="74"/>
    </row>
    <row r="374" ht="15">
      <c r="G374" s="74"/>
    </row>
    <row r="375" ht="15">
      <c r="G375" s="74"/>
    </row>
    <row r="376" ht="15">
      <c r="G376" s="74"/>
    </row>
    <row r="377" ht="15">
      <c r="G377" s="74"/>
    </row>
    <row r="378" ht="15">
      <c r="G378" s="74"/>
    </row>
    <row r="379" ht="15">
      <c r="G379" s="74"/>
    </row>
    <row r="380" ht="15">
      <c r="G380" s="74"/>
    </row>
    <row r="381" ht="15">
      <c r="G381" s="74"/>
    </row>
    <row r="382" ht="15">
      <c r="G382" s="74"/>
    </row>
    <row r="383" ht="15">
      <c r="G383" s="74"/>
    </row>
    <row r="384" ht="15">
      <c r="G384" s="74"/>
    </row>
    <row r="385" ht="15">
      <c r="G385" s="74"/>
    </row>
    <row r="386" ht="15">
      <c r="G386" s="74"/>
    </row>
    <row r="387" ht="15">
      <c r="G387" s="74"/>
    </row>
    <row r="388" ht="15">
      <c r="G388" s="74"/>
    </row>
    <row r="389" ht="15">
      <c r="G389" s="74"/>
    </row>
    <row r="390" ht="15">
      <c r="G390" s="74"/>
    </row>
    <row r="391" ht="15">
      <c r="G391" s="74"/>
    </row>
    <row r="392" ht="15">
      <c r="G392" s="74"/>
    </row>
    <row r="393" ht="15">
      <c r="G393" s="74"/>
    </row>
    <row r="394" ht="15">
      <c r="G394" s="74"/>
    </row>
    <row r="395" ht="15">
      <c r="G395" s="74"/>
    </row>
    <row r="396" ht="15">
      <c r="G396" s="74"/>
    </row>
    <row r="397" ht="15">
      <c r="G397" s="74"/>
    </row>
    <row r="398" ht="15">
      <c r="G398" s="74"/>
    </row>
    <row r="399" ht="15">
      <c r="G399" s="74"/>
    </row>
    <row r="400" ht="15">
      <c r="G400" s="74"/>
    </row>
    <row r="401" ht="15">
      <c r="G401" s="74"/>
    </row>
    <row r="402" ht="15">
      <c r="G402" s="74"/>
    </row>
    <row r="403" ht="15">
      <c r="G403" s="74"/>
    </row>
    <row r="404" ht="15">
      <c r="G404" s="74"/>
    </row>
    <row r="405" ht="15">
      <c r="G405" s="74"/>
    </row>
    <row r="406" ht="15">
      <c r="G406" s="74"/>
    </row>
    <row r="407" ht="15">
      <c r="G407" s="74"/>
    </row>
    <row r="408" ht="15">
      <c r="G408" s="74"/>
    </row>
    <row r="409" ht="15">
      <c r="G409" s="74"/>
    </row>
    <row r="410" ht="15">
      <c r="G410" s="74"/>
    </row>
    <row r="411" ht="15">
      <c r="G411" s="74"/>
    </row>
    <row r="412" ht="15">
      <c r="G412" s="74"/>
    </row>
    <row r="413" ht="15">
      <c r="G413" s="74"/>
    </row>
    <row r="414" ht="15">
      <c r="G414" s="74"/>
    </row>
    <row r="415" ht="15">
      <c r="G415" s="74"/>
    </row>
    <row r="416" ht="15">
      <c r="G416" s="74"/>
    </row>
    <row r="417" ht="15">
      <c r="G417" s="74"/>
    </row>
    <row r="418" ht="15">
      <c r="G418" s="74"/>
    </row>
    <row r="419" ht="15">
      <c r="G419" s="74"/>
    </row>
    <row r="420" ht="15">
      <c r="G420" s="74"/>
    </row>
    <row r="421" ht="15">
      <c r="G421" s="74"/>
    </row>
    <row r="422" ht="15">
      <c r="G422" s="74"/>
    </row>
    <row r="423" ht="15">
      <c r="G423" s="74"/>
    </row>
    <row r="424" ht="15">
      <c r="G424" s="74"/>
    </row>
    <row r="425" ht="15">
      <c r="G425" s="74"/>
    </row>
    <row r="426" ht="15">
      <c r="G426" s="74"/>
    </row>
    <row r="427" ht="15">
      <c r="G427" s="74"/>
    </row>
    <row r="428" ht="15">
      <c r="G428" s="74"/>
    </row>
    <row r="429" ht="15">
      <c r="G429" s="74"/>
    </row>
    <row r="430" ht="15">
      <c r="G430" s="74"/>
    </row>
    <row r="431" ht="15">
      <c r="G431" s="74"/>
    </row>
    <row r="432" ht="15">
      <c r="G432" s="74"/>
    </row>
    <row r="433" ht="15">
      <c r="G433" s="74"/>
    </row>
    <row r="434" ht="15">
      <c r="G434" s="74"/>
    </row>
    <row r="435" ht="15">
      <c r="G435" s="74"/>
    </row>
    <row r="436" ht="15">
      <c r="G436" s="74"/>
    </row>
    <row r="437" ht="15">
      <c r="G437" s="74"/>
    </row>
    <row r="438" ht="15">
      <c r="G438" s="74"/>
    </row>
    <row r="439" ht="15">
      <c r="G439" s="74"/>
    </row>
    <row r="440" ht="15">
      <c r="G440" s="74"/>
    </row>
    <row r="441" ht="15">
      <c r="G441" s="74"/>
    </row>
    <row r="442" ht="15">
      <c r="G442" s="74"/>
    </row>
    <row r="443" ht="15">
      <c r="G443" s="74"/>
    </row>
    <row r="444" ht="15">
      <c r="G444" s="74"/>
    </row>
    <row r="445" ht="15">
      <c r="G445" s="74"/>
    </row>
    <row r="446" ht="15">
      <c r="G446" s="74"/>
    </row>
    <row r="447" ht="15">
      <c r="G447" s="74"/>
    </row>
    <row r="448" ht="15">
      <c r="G448" s="74"/>
    </row>
    <row r="449" ht="15">
      <c r="G449" s="74"/>
    </row>
    <row r="450" ht="15">
      <c r="G450" s="74"/>
    </row>
    <row r="451" ht="15">
      <c r="G451" s="74"/>
    </row>
    <row r="452" ht="15">
      <c r="G452" s="74"/>
    </row>
    <row r="453" ht="15">
      <c r="G453" s="74"/>
    </row>
    <row r="454" ht="15">
      <c r="G454" s="74"/>
    </row>
    <row r="455" ht="15">
      <c r="G455" s="74"/>
    </row>
    <row r="456" ht="15">
      <c r="G456" s="74"/>
    </row>
    <row r="457" ht="15">
      <c r="G457" s="74"/>
    </row>
    <row r="458" ht="15">
      <c r="G458" s="74"/>
    </row>
    <row r="459" ht="15">
      <c r="G459" s="74"/>
    </row>
    <row r="460" ht="15">
      <c r="G460" s="74"/>
    </row>
    <row r="461" ht="15">
      <c r="G461" s="74"/>
    </row>
    <row r="462" ht="15">
      <c r="G462" s="74"/>
    </row>
    <row r="463" ht="15">
      <c r="G463" s="74"/>
    </row>
    <row r="464" ht="15">
      <c r="G464" s="74"/>
    </row>
    <row r="465" ht="15">
      <c r="G465" s="74"/>
    </row>
    <row r="466" ht="15">
      <c r="G466" s="74"/>
    </row>
    <row r="467" ht="15">
      <c r="G467" s="74"/>
    </row>
    <row r="468" ht="15">
      <c r="G468" s="74"/>
    </row>
    <row r="469" ht="15">
      <c r="G469" s="74"/>
    </row>
    <row r="470" ht="15">
      <c r="G470" s="74"/>
    </row>
    <row r="471" ht="15">
      <c r="G471" s="74"/>
    </row>
    <row r="472" ht="15">
      <c r="G472" s="74"/>
    </row>
    <row r="473" ht="15">
      <c r="G473" s="74"/>
    </row>
    <row r="474" ht="15">
      <c r="G474" s="74"/>
    </row>
    <row r="475" ht="15">
      <c r="G475" s="74"/>
    </row>
    <row r="476" ht="15">
      <c r="G476" s="74"/>
    </row>
    <row r="477" ht="15">
      <c r="G477" s="74"/>
    </row>
    <row r="478" ht="15">
      <c r="G478" s="74"/>
    </row>
    <row r="479" ht="15">
      <c r="G479" s="74"/>
    </row>
    <row r="480" ht="15">
      <c r="G480" s="74"/>
    </row>
    <row r="481" ht="15">
      <c r="G481" s="74"/>
    </row>
    <row r="482" ht="15">
      <c r="G482" s="74"/>
    </row>
    <row r="483" ht="15">
      <c r="G483" s="74"/>
    </row>
    <row r="484" ht="15">
      <c r="G484" s="74"/>
    </row>
    <row r="485" ht="15">
      <c r="G485" s="74"/>
    </row>
    <row r="486" ht="15">
      <c r="G486" s="74"/>
    </row>
    <row r="487" ht="15">
      <c r="G487" s="74"/>
    </row>
    <row r="488" ht="15">
      <c r="G488" s="74"/>
    </row>
    <row r="489" ht="15">
      <c r="G489" s="74"/>
    </row>
    <row r="490" ht="15">
      <c r="G490" s="74"/>
    </row>
    <row r="491" ht="15">
      <c r="G491" s="74"/>
    </row>
    <row r="492" ht="15">
      <c r="G492" s="74"/>
    </row>
    <row r="493" ht="15">
      <c r="G493" s="74"/>
    </row>
    <row r="494" ht="15">
      <c r="G494" s="74"/>
    </row>
    <row r="495" ht="15">
      <c r="G495" s="74"/>
    </row>
    <row r="496" ht="15">
      <c r="G496" s="74"/>
    </row>
    <row r="497" ht="15">
      <c r="G497" s="74"/>
    </row>
    <row r="498" ht="15">
      <c r="G498" s="74"/>
    </row>
    <row r="499" ht="15">
      <c r="G499" s="74"/>
    </row>
    <row r="500" ht="15">
      <c r="G500" s="74"/>
    </row>
    <row r="501" ht="15">
      <c r="G501" s="74"/>
    </row>
    <row r="502" ht="15">
      <c r="G502" s="74"/>
    </row>
    <row r="503" ht="15">
      <c r="G503" s="74"/>
    </row>
    <row r="504" ht="15">
      <c r="G504" s="74"/>
    </row>
    <row r="505" ht="15">
      <c r="G505" s="74"/>
    </row>
    <row r="506" ht="15">
      <c r="G506" s="74"/>
    </row>
    <row r="507" ht="15">
      <c r="G507" s="74"/>
    </row>
    <row r="508" ht="15">
      <c r="G508" s="74"/>
    </row>
    <row r="509" ht="15">
      <c r="G509" s="74"/>
    </row>
    <row r="510" ht="15">
      <c r="G510" s="74"/>
    </row>
    <row r="511" ht="15">
      <c r="G511" s="74"/>
    </row>
    <row r="512" ht="15">
      <c r="G512" s="74"/>
    </row>
    <row r="513" ht="15">
      <c r="G513" s="74"/>
    </row>
    <row r="514" ht="15">
      <c r="G514" s="74"/>
    </row>
    <row r="515" ht="15">
      <c r="G515" s="74"/>
    </row>
    <row r="516" ht="15">
      <c r="G516" s="74"/>
    </row>
    <row r="517" ht="15">
      <c r="G517" s="74"/>
    </row>
    <row r="518" ht="15">
      <c r="G518" s="74"/>
    </row>
    <row r="519" ht="15">
      <c r="G519" s="74"/>
    </row>
    <row r="520" ht="15">
      <c r="G520" s="74"/>
    </row>
  </sheetData>
  <sheetProtection/>
  <mergeCells count="8">
    <mergeCell ref="D1:E1"/>
    <mergeCell ref="D3:E3"/>
    <mergeCell ref="D5:E5"/>
    <mergeCell ref="F1:G5"/>
    <mergeCell ref="G7:G8"/>
    <mergeCell ref="C7:C8"/>
    <mergeCell ref="E7:E8"/>
    <mergeCell ref="F7:F8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scale="80" r:id="rId1"/>
  <ignoredErrors>
    <ignoredError sqref="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600"/>
  <sheetViews>
    <sheetView tabSelected="1" zoomScalePageLayoutView="0" workbookViewId="0" topLeftCell="A1">
      <selection activeCell="F103" sqref="F103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0" customWidth="1"/>
    <col min="6" max="6" width="15.8515625" style="36" customWidth="1"/>
    <col min="7" max="7" width="15.7109375" style="0" customWidth="1"/>
    <col min="8" max="8" width="1.28515625" style="0" customWidth="1"/>
  </cols>
  <sheetData>
    <row r="1" spans="2:8" ht="31.5">
      <c r="B1" s="89"/>
      <c r="C1" s="89"/>
      <c r="D1" s="101" t="s">
        <v>89</v>
      </c>
      <c r="E1" s="101"/>
      <c r="F1" s="114"/>
      <c r="G1" s="114"/>
      <c r="H1" s="114"/>
    </row>
    <row r="2" spans="6:8" ht="9.75" customHeight="1">
      <c r="F2" s="114"/>
      <c r="G2" s="114"/>
      <c r="H2" s="114"/>
    </row>
    <row r="3" spans="2:8" ht="21">
      <c r="B3" s="88"/>
      <c r="C3" s="88"/>
      <c r="D3" s="102" t="s">
        <v>150</v>
      </c>
      <c r="E3" s="102"/>
      <c r="F3" s="114"/>
      <c r="G3" s="114"/>
      <c r="H3" s="114"/>
    </row>
    <row r="4" spans="3:8" ht="11.25" customHeight="1">
      <c r="C4" s="24"/>
      <c r="D4" s="24"/>
      <c r="E4" s="24"/>
      <c r="F4" s="114"/>
      <c r="G4" s="114"/>
      <c r="H4" s="114"/>
    </row>
    <row r="5" spans="3:8" ht="18.75">
      <c r="C5" s="87"/>
      <c r="D5" s="103" t="s">
        <v>81</v>
      </c>
      <c r="E5" s="103"/>
      <c r="F5" s="114"/>
      <c r="G5" s="114"/>
      <c r="H5" s="114"/>
    </row>
    <row r="6" spans="2:7" ht="15.75" thickBot="1">
      <c r="B6" s="15"/>
      <c r="C6" s="15"/>
      <c r="D6" s="35"/>
      <c r="E6" s="40"/>
      <c r="F6" s="40"/>
      <c r="G6" s="40"/>
    </row>
    <row r="7" spans="2:7" ht="15" customHeight="1">
      <c r="B7" s="7" t="s">
        <v>0</v>
      </c>
      <c r="C7" s="108" t="s">
        <v>82</v>
      </c>
      <c r="D7" s="115" t="s">
        <v>2</v>
      </c>
      <c r="E7" s="110" t="s">
        <v>149</v>
      </c>
      <c r="F7" s="112" t="s">
        <v>148</v>
      </c>
      <c r="G7" s="106" t="s">
        <v>150</v>
      </c>
    </row>
    <row r="8" spans="2:7" ht="30.75" customHeight="1" thickBot="1">
      <c r="B8" s="11" t="s">
        <v>1</v>
      </c>
      <c r="C8" s="109"/>
      <c r="D8" s="116"/>
      <c r="E8" s="111"/>
      <c r="F8" s="113"/>
      <c r="G8" s="107"/>
    </row>
    <row r="9" spans="2:7" ht="15">
      <c r="B9" s="19"/>
      <c r="C9" s="8"/>
      <c r="D9" s="3"/>
      <c r="E9" s="47"/>
      <c r="F9" s="47"/>
      <c r="G9" s="47"/>
    </row>
    <row r="10" spans="2:7" ht="15">
      <c r="B10" s="20">
        <v>10</v>
      </c>
      <c r="C10" s="9"/>
      <c r="D10" s="4" t="s">
        <v>119</v>
      </c>
      <c r="E10" s="47"/>
      <c r="F10" s="48"/>
      <c r="G10" s="47"/>
    </row>
    <row r="11" spans="2:7" ht="15">
      <c r="B11" s="30">
        <v>1031</v>
      </c>
      <c r="C11" s="9"/>
      <c r="D11" s="32" t="s">
        <v>104</v>
      </c>
      <c r="E11" s="49">
        <v>160000</v>
      </c>
      <c r="F11" s="63">
        <v>0</v>
      </c>
      <c r="G11" s="47">
        <v>160000</v>
      </c>
    </row>
    <row r="12" spans="2:7" ht="15">
      <c r="B12" s="30">
        <v>1032</v>
      </c>
      <c r="C12" s="9"/>
      <c r="D12" s="32" t="s">
        <v>105</v>
      </c>
      <c r="E12" s="49">
        <v>230000</v>
      </c>
      <c r="F12" s="63">
        <v>19980</v>
      </c>
      <c r="G12" s="47">
        <v>200000</v>
      </c>
    </row>
    <row r="13" spans="2:7" ht="15">
      <c r="B13" s="19">
        <v>1036</v>
      </c>
      <c r="C13" s="8"/>
      <c r="D13" s="3" t="s">
        <v>106</v>
      </c>
      <c r="E13" s="50">
        <v>70000</v>
      </c>
      <c r="F13" s="47">
        <v>37950</v>
      </c>
      <c r="G13" s="51">
        <v>70000</v>
      </c>
    </row>
    <row r="14" spans="2:7" ht="15">
      <c r="B14" s="19"/>
      <c r="C14" s="8"/>
      <c r="D14" s="5" t="s">
        <v>120</v>
      </c>
      <c r="E14" s="52">
        <f>SUM(E11:E13)</f>
        <v>460000</v>
      </c>
      <c r="F14" s="52">
        <f>SUM(F11:F13)</f>
        <v>57930</v>
      </c>
      <c r="G14" s="52">
        <f>SUM(G11:G13)</f>
        <v>430000</v>
      </c>
    </row>
    <row r="15" spans="2:7" ht="15">
      <c r="B15" s="19"/>
      <c r="C15" s="8"/>
      <c r="D15" s="33"/>
      <c r="E15" s="53"/>
      <c r="F15" s="54"/>
      <c r="G15" s="55"/>
    </row>
    <row r="16" spans="2:7" ht="15">
      <c r="B16" s="20">
        <v>21</v>
      </c>
      <c r="C16" s="9"/>
      <c r="D16" s="34" t="s">
        <v>121</v>
      </c>
      <c r="E16" s="53"/>
      <c r="F16" s="56"/>
      <c r="G16" s="55"/>
    </row>
    <row r="17" spans="2:7" ht="15">
      <c r="B17" s="19">
        <v>2143</v>
      </c>
      <c r="C17" s="8"/>
      <c r="D17" s="33" t="s">
        <v>107</v>
      </c>
      <c r="E17" s="53">
        <v>0</v>
      </c>
      <c r="F17" s="54">
        <v>0</v>
      </c>
      <c r="G17" s="55">
        <v>0</v>
      </c>
    </row>
    <row r="18" spans="2:7" ht="15">
      <c r="B18" s="19"/>
      <c r="C18" s="8"/>
      <c r="D18" s="5" t="s">
        <v>122</v>
      </c>
      <c r="E18" s="52">
        <f>E17</f>
        <v>0</v>
      </c>
      <c r="F18" s="52">
        <f>SUM(F17)</f>
        <v>0</v>
      </c>
      <c r="G18" s="52">
        <f>SUM(G17)</f>
        <v>0</v>
      </c>
    </row>
    <row r="19" spans="2:7" ht="15">
      <c r="B19" s="19"/>
      <c r="C19" s="8"/>
      <c r="D19" s="3"/>
      <c r="E19" s="50"/>
      <c r="F19" s="47"/>
      <c r="G19" s="51"/>
    </row>
    <row r="20" spans="2:7" ht="15">
      <c r="B20" s="20">
        <v>22</v>
      </c>
      <c r="C20" s="9"/>
      <c r="D20" s="4" t="s">
        <v>24</v>
      </c>
      <c r="E20" s="50"/>
      <c r="F20" s="48"/>
      <c r="G20" s="51"/>
    </row>
    <row r="21" spans="2:7" ht="15">
      <c r="B21" s="19">
        <v>2212</v>
      </c>
      <c r="C21" s="8"/>
      <c r="D21" s="3" t="s">
        <v>25</v>
      </c>
      <c r="E21" s="51">
        <v>1545000</v>
      </c>
      <c r="F21" s="47">
        <v>1745005.66</v>
      </c>
      <c r="G21" s="51">
        <v>1350000</v>
      </c>
    </row>
    <row r="22" spans="2:7" ht="15">
      <c r="B22" s="19">
        <v>2219</v>
      </c>
      <c r="C22" s="8"/>
      <c r="D22" s="3" t="s">
        <v>26</v>
      </c>
      <c r="E22" s="51">
        <v>2580000</v>
      </c>
      <c r="F22" s="47">
        <v>607776.28</v>
      </c>
      <c r="G22" s="51">
        <v>800000</v>
      </c>
    </row>
    <row r="23" spans="2:7" ht="15">
      <c r="B23" s="19">
        <v>2221</v>
      </c>
      <c r="C23" s="8"/>
      <c r="D23" s="3" t="s">
        <v>123</v>
      </c>
      <c r="E23" s="51">
        <v>175000</v>
      </c>
      <c r="F23" s="47">
        <v>33275</v>
      </c>
      <c r="G23" s="51">
        <v>80000</v>
      </c>
    </row>
    <row r="24" spans="2:7" ht="15">
      <c r="B24" s="19">
        <v>2292</v>
      </c>
      <c r="C24" s="8"/>
      <c r="D24" s="3" t="s">
        <v>108</v>
      </c>
      <c r="E24" s="51">
        <v>25000</v>
      </c>
      <c r="F24" s="47">
        <v>6019</v>
      </c>
      <c r="G24" s="51">
        <v>35000</v>
      </c>
    </row>
    <row r="25" spans="2:7" ht="15">
      <c r="B25" s="19"/>
      <c r="C25" s="8"/>
      <c r="D25" s="5" t="s">
        <v>27</v>
      </c>
      <c r="E25" s="52">
        <f>SUM(E21:E24)</f>
        <v>4325000</v>
      </c>
      <c r="F25" s="57">
        <f>SUM(F21:F24)</f>
        <v>2392075.94</v>
      </c>
      <c r="G25" s="58">
        <f>SUM(G21:G24)</f>
        <v>2265000</v>
      </c>
    </row>
    <row r="26" spans="2:7" ht="15">
      <c r="B26" s="19"/>
      <c r="C26" s="8"/>
      <c r="D26" s="3"/>
      <c r="E26" s="50"/>
      <c r="F26" s="47"/>
      <c r="G26" s="51"/>
    </row>
    <row r="27" spans="2:7" ht="15">
      <c r="B27" s="20">
        <v>23</v>
      </c>
      <c r="C27" s="9"/>
      <c r="D27" s="4" t="s">
        <v>28</v>
      </c>
      <c r="E27" s="50"/>
      <c r="F27" s="48"/>
      <c r="G27" s="51"/>
    </row>
    <row r="28" spans="2:7" ht="15">
      <c r="B28" s="19">
        <v>2310</v>
      </c>
      <c r="C28" s="8"/>
      <c r="D28" s="3" t="s">
        <v>124</v>
      </c>
      <c r="E28" s="51">
        <v>3480000</v>
      </c>
      <c r="F28" s="47">
        <v>1959781</v>
      </c>
      <c r="G28" s="51">
        <v>3000000</v>
      </c>
    </row>
    <row r="29" spans="2:8" ht="15">
      <c r="B29" s="19">
        <v>2321</v>
      </c>
      <c r="C29" s="8"/>
      <c r="D29" s="3" t="s">
        <v>125</v>
      </c>
      <c r="E29" s="51">
        <v>356000</v>
      </c>
      <c r="F29" s="47">
        <v>158591</v>
      </c>
      <c r="G29" s="51">
        <v>360000</v>
      </c>
      <c r="H29" s="90"/>
    </row>
    <row r="30" spans="2:7" ht="15">
      <c r="B30" s="19">
        <v>2329</v>
      </c>
      <c r="C30" s="8"/>
      <c r="D30" s="3" t="s">
        <v>126</v>
      </c>
      <c r="E30" s="51">
        <v>0</v>
      </c>
      <c r="F30" s="47">
        <v>0</v>
      </c>
      <c r="G30" s="51">
        <v>160000</v>
      </c>
    </row>
    <row r="31" spans="2:7" ht="15">
      <c r="B31" s="19"/>
      <c r="C31" s="8"/>
      <c r="D31" s="5" t="s">
        <v>30</v>
      </c>
      <c r="E31" s="52">
        <f>SUM(E28:E30)</f>
        <v>3836000</v>
      </c>
      <c r="F31" s="57">
        <f>SUM(F28:F30)</f>
        <v>2118372</v>
      </c>
      <c r="G31" s="58">
        <f>SUM(G27:G30)</f>
        <v>3520000</v>
      </c>
    </row>
    <row r="32" spans="2:7" ht="15">
      <c r="B32" s="19"/>
      <c r="C32" s="8"/>
      <c r="D32" s="3"/>
      <c r="E32" s="50"/>
      <c r="F32" s="47"/>
      <c r="G32" s="51"/>
    </row>
    <row r="33" spans="2:7" ht="15">
      <c r="B33" s="20">
        <v>31</v>
      </c>
      <c r="C33" s="9"/>
      <c r="D33" s="4" t="s">
        <v>31</v>
      </c>
      <c r="E33" s="50"/>
      <c r="F33" s="48"/>
      <c r="G33" s="51"/>
    </row>
    <row r="34" spans="2:7" ht="15">
      <c r="B34" s="19">
        <v>3111</v>
      </c>
      <c r="C34" s="8"/>
      <c r="D34" s="3" t="s">
        <v>32</v>
      </c>
      <c r="E34" s="50">
        <v>165000</v>
      </c>
      <c r="F34" s="47">
        <v>165000</v>
      </c>
      <c r="G34" s="51">
        <v>165000</v>
      </c>
    </row>
    <row r="35" spans="2:7" ht="15">
      <c r="B35" s="19">
        <v>3113</v>
      </c>
      <c r="C35" s="8"/>
      <c r="D35" s="3" t="s">
        <v>33</v>
      </c>
      <c r="E35" s="51">
        <v>1910000</v>
      </c>
      <c r="F35" s="47">
        <v>3674935</v>
      </c>
      <c r="G35" s="51">
        <v>2817000</v>
      </c>
    </row>
    <row r="36" spans="2:7" ht="15">
      <c r="B36" s="19"/>
      <c r="C36" s="8"/>
      <c r="D36" s="5" t="s">
        <v>34</v>
      </c>
      <c r="E36" s="52">
        <f>SUM(E34:E35)</f>
        <v>2075000</v>
      </c>
      <c r="F36" s="57">
        <f>SUM(F34:F35)</f>
        <v>3839935</v>
      </c>
      <c r="G36" s="58">
        <f>SUM(G34:G35)</f>
        <v>2982000</v>
      </c>
    </row>
    <row r="37" spans="2:7" ht="15">
      <c r="B37" s="19"/>
      <c r="C37" s="8"/>
      <c r="D37" s="3"/>
      <c r="E37" s="50"/>
      <c r="F37" s="47"/>
      <c r="G37" s="51"/>
    </row>
    <row r="38" spans="2:7" ht="15">
      <c r="B38" s="20">
        <v>33</v>
      </c>
      <c r="C38" s="9"/>
      <c r="D38" s="4" t="s">
        <v>35</v>
      </c>
      <c r="E38" s="50"/>
      <c r="F38" s="48"/>
      <c r="G38" s="51"/>
    </row>
    <row r="39" spans="2:7" ht="15">
      <c r="B39" s="19">
        <v>3314</v>
      </c>
      <c r="C39" s="8"/>
      <c r="D39" s="3" t="s">
        <v>36</v>
      </c>
      <c r="E39" s="51">
        <v>16000</v>
      </c>
      <c r="F39" s="47">
        <v>16110</v>
      </c>
      <c r="G39" s="51">
        <v>20000</v>
      </c>
    </row>
    <row r="40" spans="2:7" ht="15">
      <c r="B40" s="19">
        <v>3326</v>
      </c>
      <c r="C40" s="8"/>
      <c r="D40" s="3" t="s">
        <v>109</v>
      </c>
      <c r="E40" s="51">
        <v>38000</v>
      </c>
      <c r="F40" s="47">
        <v>0</v>
      </c>
      <c r="G40" s="51">
        <v>38000</v>
      </c>
    </row>
    <row r="41" spans="2:7" ht="15">
      <c r="B41" s="19">
        <v>3341</v>
      </c>
      <c r="C41" s="8"/>
      <c r="D41" s="3" t="s">
        <v>127</v>
      </c>
      <c r="E41" s="51">
        <v>40000</v>
      </c>
      <c r="F41" s="47">
        <v>38619.46</v>
      </c>
      <c r="G41" s="51">
        <v>60000</v>
      </c>
    </row>
    <row r="42" spans="2:7" ht="15">
      <c r="B42" s="19">
        <v>3392</v>
      </c>
      <c r="C42" s="8"/>
      <c r="D42" s="3" t="s">
        <v>128</v>
      </c>
      <c r="E42" s="51">
        <v>778000</v>
      </c>
      <c r="F42" s="47">
        <v>95978.14</v>
      </c>
      <c r="G42" s="51">
        <v>1000000</v>
      </c>
    </row>
    <row r="43" spans="2:7" ht="15">
      <c r="B43" s="19">
        <v>3399</v>
      </c>
      <c r="C43" s="8"/>
      <c r="D43" s="3" t="s">
        <v>129</v>
      </c>
      <c r="E43" s="51">
        <v>250000</v>
      </c>
      <c r="F43" s="47">
        <v>205007</v>
      </c>
      <c r="G43" s="51">
        <v>250000</v>
      </c>
    </row>
    <row r="44" spans="2:7" ht="15">
      <c r="B44" s="19"/>
      <c r="C44" s="8"/>
      <c r="D44" s="5" t="s">
        <v>38</v>
      </c>
      <c r="E44" s="52">
        <f>SUM(E39:E43)</f>
        <v>1122000</v>
      </c>
      <c r="F44" s="57">
        <f>SUM(F39:F43)</f>
        <v>355714.6</v>
      </c>
      <c r="G44" s="58">
        <f>SUM(G39:G43)</f>
        <v>1368000</v>
      </c>
    </row>
    <row r="45" spans="2:7" ht="15">
      <c r="B45" s="19"/>
      <c r="C45" s="8"/>
      <c r="D45" s="3"/>
      <c r="E45" s="50"/>
      <c r="F45" s="47"/>
      <c r="G45" s="51"/>
    </row>
    <row r="46" spans="2:7" ht="15">
      <c r="B46" s="20">
        <v>34</v>
      </c>
      <c r="C46" s="9"/>
      <c r="D46" s="4" t="s">
        <v>39</v>
      </c>
      <c r="E46" s="50"/>
      <c r="F46" s="48"/>
      <c r="G46" s="51"/>
    </row>
    <row r="47" spans="2:7" ht="15">
      <c r="B47" s="19">
        <v>3419</v>
      </c>
      <c r="C47" s="8"/>
      <c r="D47" s="3" t="s">
        <v>71</v>
      </c>
      <c r="E47" s="50">
        <v>140000</v>
      </c>
      <c r="F47" s="47">
        <v>110000</v>
      </c>
      <c r="G47" s="51">
        <v>85000</v>
      </c>
    </row>
    <row r="48" spans="2:7" ht="15">
      <c r="B48" s="19">
        <v>3429</v>
      </c>
      <c r="C48" s="8"/>
      <c r="D48" s="3" t="s">
        <v>110</v>
      </c>
      <c r="E48" s="50">
        <v>120000</v>
      </c>
      <c r="F48" s="47">
        <v>61527.04</v>
      </c>
      <c r="G48" s="51">
        <v>120000</v>
      </c>
    </row>
    <row r="49" spans="2:7" ht="15">
      <c r="B49" s="19"/>
      <c r="C49" s="8"/>
      <c r="D49" s="5" t="s">
        <v>40</v>
      </c>
      <c r="E49" s="52">
        <f>SUM(E47:E48)</f>
        <v>260000</v>
      </c>
      <c r="F49" s="57">
        <f>SUM(F47:F48)</f>
        <v>171527.04</v>
      </c>
      <c r="G49" s="58">
        <f>SUM(G47:G48)</f>
        <v>205000</v>
      </c>
    </row>
    <row r="50" spans="2:7" ht="15">
      <c r="B50" s="19"/>
      <c r="C50" s="8"/>
      <c r="D50" s="33"/>
      <c r="E50" s="53"/>
      <c r="F50" s="54"/>
      <c r="G50" s="55"/>
    </row>
    <row r="51" spans="2:7" ht="15">
      <c r="B51" s="20">
        <v>36</v>
      </c>
      <c r="C51" s="9"/>
      <c r="D51" s="4" t="s">
        <v>41</v>
      </c>
      <c r="E51" s="50"/>
      <c r="F51" s="48"/>
      <c r="G51" s="51"/>
    </row>
    <row r="52" spans="2:7" ht="15">
      <c r="B52" s="19">
        <v>3612</v>
      </c>
      <c r="C52" s="8"/>
      <c r="D52" s="3" t="s">
        <v>111</v>
      </c>
      <c r="E52" s="51">
        <v>2935000</v>
      </c>
      <c r="F52" s="47">
        <v>1711921.11</v>
      </c>
      <c r="G52" s="51">
        <v>3500000</v>
      </c>
    </row>
    <row r="53" spans="2:7" ht="15">
      <c r="B53" s="19">
        <v>3613</v>
      </c>
      <c r="C53" s="8"/>
      <c r="D53" s="3" t="s">
        <v>130</v>
      </c>
      <c r="E53" s="51">
        <v>33000</v>
      </c>
      <c r="F53" s="47">
        <v>34374.67</v>
      </c>
      <c r="G53" s="51">
        <v>35000</v>
      </c>
    </row>
    <row r="54" spans="2:7" ht="15">
      <c r="B54" s="19">
        <v>3631</v>
      </c>
      <c r="C54" s="8"/>
      <c r="D54" s="3" t="s">
        <v>131</v>
      </c>
      <c r="E54" s="51">
        <v>480000</v>
      </c>
      <c r="F54" s="47">
        <v>274581.08</v>
      </c>
      <c r="G54" s="51">
        <v>1000000</v>
      </c>
    </row>
    <row r="55" spans="2:7" ht="15">
      <c r="B55" s="19">
        <v>3632</v>
      </c>
      <c r="C55" s="8"/>
      <c r="D55" s="3" t="s">
        <v>132</v>
      </c>
      <c r="E55" s="51">
        <v>60000</v>
      </c>
      <c r="F55" s="47">
        <v>4777</v>
      </c>
      <c r="G55" s="51">
        <v>60000</v>
      </c>
    </row>
    <row r="56" spans="2:7" ht="15">
      <c r="B56" s="19">
        <v>3639</v>
      </c>
      <c r="C56" s="8"/>
      <c r="D56" s="3" t="s">
        <v>142</v>
      </c>
      <c r="E56" s="51">
        <v>6689000</v>
      </c>
      <c r="F56" s="47">
        <v>2359409.01</v>
      </c>
      <c r="G56" s="51">
        <v>6500000</v>
      </c>
    </row>
    <row r="57" spans="2:7" ht="15">
      <c r="B57" s="19"/>
      <c r="C57" s="8"/>
      <c r="D57" s="13" t="s">
        <v>44</v>
      </c>
      <c r="E57" s="59">
        <f>SUM(E52:E56)</f>
        <v>10197000</v>
      </c>
      <c r="F57" s="60">
        <f>SUM(F52:F56)</f>
        <v>4385062.87</v>
      </c>
      <c r="G57" s="58">
        <f>SUM(G52:G56)</f>
        <v>11095000</v>
      </c>
    </row>
    <row r="58" spans="2:7" ht="15">
      <c r="B58" s="19"/>
      <c r="C58" s="8"/>
      <c r="D58" s="3"/>
      <c r="E58" s="61"/>
      <c r="F58" s="47"/>
      <c r="G58" s="51"/>
    </row>
    <row r="59" spans="2:7" ht="15">
      <c r="B59" s="20">
        <v>37</v>
      </c>
      <c r="C59" s="9"/>
      <c r="D59" s="4" t="s">
        <v>45</v>
      </c>
      <c r="E59" s="61"/>
      <c r="F59" s="48"/>
      <c r="G59" s="51"/>
    </row>
    <row r="60" spans="2:7" ht="15">
      <c r="B60" s="19">
        <v>3721</v>
      </c>
      <c r="C60" s="8"/>
      <c r="D60" s="3" t="s">
        <v>112</v>
      </c>
      <c r="E60" s="51">
        <v>65000</v>
      </c>
      <c r="F60" s="47">
        <v>0</v>
      </c>
      <c r="G60" s="51">
        <v>55000</v>
      </c>
    </row>
    <row r="61" spans="2:7" ht="15">
      <c r="B61" s="19">
        <v>3722</v>
      </c>
      <c r="C61" s="8"/>
      <c r="D61" s="3" t="s">
        <v>113</v>
      </c>
      <c r="E61" s="51">
        <v>1320000</v>
      </c>
      <c r="F61" s="47">
        <v>5044011</v>
      </c>
      <c r="G61" s="51">
        <v>780000</v>
      </c>
    </row>
    <row r="62" spans="2:7" ht="15">
      <c r="B62" s="19">
        <v>3723</v>
      </c>
      <c r="C62" s="8"/>
      <c r="D62" s="3" t="s">
        <v>133</v>
      </c>
      <c r="E62" s="51">
        <v>85000</v>
      </c>
      <c r="F62" s="47">
        <v>24681</v>
      </c>
      <c r="G62" s="51">
        <v>300000</v>
      </c>
    </row>
    <row r="63" spans="2:7" ht="15">
      <c r="B63" s="19">
        <v>3744</v>
      </c>
      <c r="C63" s="8"/>
      <c r="D63" s="3" t="s">
        <v>114</v>
      </c>
      <c r="E63" s="51">
        <v>15000</v>
      </c>
      <c r="F63" s="47">
        <v>0</v>
      </c>
      <c r="G63" s="51">
        <v>15000</v>
      </c>
    </row>
    <row r="64" spans="2:7" ht="15">
      <c r="B64" s="19">
        <v>3745</v>
      </c>
      <c r="C64" s="8"/>
      <c r="D64" s="3" t="s">
        <v>48</v>
      </c>
      <c r="E64" s="51">
        <v>300000</v>
      </c>
      <c r="F64" s="47">
        <v>86551.28</v>
      </c>
      <c r="G64" s="51">
        <v>200000</v>
      </c>
    </row>
    <row r="65" spans="2:7" ht="15">
      <c r="B65" s="19"/>
      <c r="C65" s="8"/>
      <c r="D65" s="13" t="s">
        <v>45</v>
      </c>
      <c r="E65" s="59">
        <f>SUM(E60:E64)</f>
        <v>1785000</v>
      </c>
      <c r="F65" s="60">
        <f>SUM(F60:F64)</f>
        <v>5155243.28</v>
      </c>
      <c r="G65" s="58">
        <f>SUM(G60:G64)</f>
        <v>1350000</v>
      </c>
    </row>
    <row r="66" spans="2:7" ht="15">
      <c r="B66" s="19"/>
      <c r="C66" s="8"/>
      <c r="D66" s="3"/>
      <c r="E66" s="61"/>
      <c r="F66" s="47"/>
      <c r="G66" s="51"/>
    </row>
    <row r="67" spans="2:7" ht="15">
      <c r="B67" s="20">
        <v>39</v>
      </c>
      <c r="C67" s="9"/>
      <c r="D67" s="4" t="s">
        <v>95</v>
      </c>
      <c r="E67" s="61"/>
      <c r="F67" s="48"/>
      <c r="G67" s="51"/>
    </row>
    <row r="68" spans="2:7" ht="15">
      <c r="B68" s="30">
        <v>3900</v>
      </c>
      <c r="C68" s="31"/>
      <c r="D68" s="32" t="s">
        <v>95</v>
      </c>
      <c r="E68" s="62">
        <v>50000</v>
      </c>
      <c r="F68" s="63">
        <v>0</v>
      </c>
      <c r="G68" s="51">
        <v>50000</v>
      </c>
    </row>
    <row r="69" spans="2:7" ht="15">
      <c r="B69" s="19"/>
      <c r="C69" s="8"/>
      <c r="D69" s="14" t="s">
        <v>95</v>
      </c>
      <c r="E69" s="60">
        <f>E68</f>
        <v>50000</v>
      </c>
      <c r="F69" s="99">
        <v>0</v>
      </c>
      <c r="G69" s="58">
        <v>50000</v>
      </c>
    </row>
    <row r="70" spans="2:7" ht="15">
      <c r="B70" s="20">
        <v>52</v>
      </c>
      <c r="C70" s="9"/>
      <c r="D70" s="4" t="s">
        <v>68</v>
      </c>
      <c r="E70" s="61"/>
      <c r="F70" s="48"/>
      <c r="G70" s="51"/>
    </row>
    <row r="71" spans="2:7" ht="15">
      <c r="B71" s="19">
        <v>5212</v>
      </c>
      <c r="C71" s="8"/>
      <c r="D71" s="3" t="s">
        <v>69</v>
      </c>
      <c r="E71" s="61">
        <v>30000</v>
      </c>
      <c r="F71" s="47">
        <v>0</v>
      </c>
      <c r="G71" s="51">
        <v>30000</v>
      </c>
    </row>
    <row r="72" spans="2:7" ht="15">
      <c r="B72" s="19"/>
      <c r="C72" s="8"/>
      <c r="D72" s="14" t="s">
        <v>70</v>
      </c>
      <c r="E72" s="59">
        <f>SUM(E71)</f>
        <v>30000</v>
      </c>
      <c r="F72" s="60">
        <f>SUM(F71)</f>
        <v>0</v>
      </c>
      <c r="G72" s="58">
        <f>SUM(G71)</f>
        <v>30000</v>
      </c>
    </row>
    <row r="73" spans="2:7" ht="15">
      <c r="B73" s="19"/>
      <c r="C73" s="8"/>
      <c r="D73" s="3"/>
      <c r="E73" s="61"/>
      <c r="F73" s="47"/>
      <c r="G73" s="51"/>
    </row>
    <row r="74" spans="2:7" ht="15">
      <c r="B74" s="20">
        <v>55</v>
      </c>
      <c r="C74" s="9"/>
      <c r="D74" s="4" t="s">
        <v>51</v>
      </c>
      <c r="E74" s="61"/>
      <c r="F74" s="48"/>
      <c r="G74" s="51"/>
    </row>
    <row r="75" spans="2:7" ht="15">
      <c r="B75" s="19">
        <v>5512</v>
      </c>
      <c r="C75" s="8"/>
      <c r="D75" s="3" t="s">
        <v>51</v>
      </c>
      <c r="E75" s="51">
        <v>490000</v>
      </c>
      <c r="F75" s="47">
        <v>229238.07</v>
      </c>
      <c r="G75" s="51">
        <v>200000</v>
      </c>
    </row>
    <row r="76" spans="2:7" ht="15">
      <c r="B76" s="19"/>
      <c r="C76" s="8"/>
      <c r="D76" s="5" t="s">
        <v>52</v>
      </c>
      <c r="E76" s="59">
        <f>SUM(E75)</f>
        <v>490000</v>
      </c>
      <c r="F76" s="57">
        <f>SUM(F75)</f>
        <v>229238.07</v>
      </c>
      <c r="G76" s="58">
        <f>SUM(G75)</f>
        <v>200000</v>
      </c>
    </row>
    <row r="77" spans="2:7" ht="15">
      <c r="B77" s="19"/>
      <c r="C77" s="8"/>
      <c r="D77" s="33"/>
      <c r="E77" s="64"/>
      <c r="F77" s="54"/>
      <c r="G77" s="55"/>
    </row>
    <row r="78" spans="2:7" ht="15">
      <c r="B78" s="19"/>
      <c r="C78" s="8"/>
      <c r="D78" s="33"/>
      <c r="E78" s="64"/>
      <c r="F78" s="54"/>
      <c r="G78" s="55"/>
    </row>
    <row r="79" spans="2:7" ht="15">
      <c r="B79" s="20">
        <v>61</v>
      </c>
      <c r="C79" s="9"/>
      <c r="D79" s="4" t="s">
        <v>55</v>
      </c>
      <c r="E79" s="61"/>
      <c r="F79" s="48"/>
      <c r="G79" s="51"/>
    </row>
    <row r="80" spans="2:7" ht="15">
      <c r="B80" s="19">
        <v>6112</v>
      </c>
      <c r="C80" s="8"/>
      <c r="D80" s="3" t="s">
        <v>53</v>
      </c>
      <c r="E80" s="51">
        <v>1075000</v>
      </c>
      <c r="F80" s="47">
        <v>678252</v>
      </c>
      <c r="G80" s="51">
        <v>1200000</v>
      </c>
    </row>
    <row r="81" spans="2:7" ht="15">
      <c r="B81" s="19">
        <v>6115</v>
      </c>
      <c r="C81" s="8"/>
      <c r="D81" s="3" t="s">
        <v>147</v>
      </c>
      <c r="E81" s="51">
        <v>32359</v>
      </c>
      <c r="F81" s="47">
        <v>12736</v>
      </c>
      <c r="G81" s="51">
        <v>0</v>
      </c>
    </row>
    <row r="82" spans="2:7" ht="15">
      <c r="B82" s="19">
        <v>6118</v>
      </c>
      <c r="C82" s="8"/>
      <c r="D82" s="3" t="s">
        <v>84</v>
      </c>
      <c r="E82" s="51">
        <v>0</v>
      </c>
      <c r="F82" s="47">
        <v>12372</v>
      </c>
      <c r="G82" s="51">
        <v>0</v>
      </c>
    </row>
    <row r="83" spans="2:7" ht="15">
      <c r="B83" s="19">
        <v>611</v>
      </c>
      <c r="C83" s="8"/>
      <c r="D83" s="3" t="s">
        <v>152</v>
      </c>
      <c r="E83" s="51">
        <v>0</v>
      </c>
      <c r="F83" s="47">
        <v>0</v>
      </c>
      <c r="G83" s="51">
        <v>15000</v>
      </c>
    </row>
    <row r="84" spans="2:7" ht="15">
      <c r="B84" s="19">
        <v>6171</v>
      </c>
      <c r="C84" s="8"/>
      <c r="D84" s="3" t="s">
        <v>54</v>
      </c>
      <c r="E84" s="51">
        <v>4391000</v>
      </c>
      <c r="F84" s="47">
        <v>1837742.61</v>
      </c>
      <c r="G84" s="51">
        <v>4500000</v>
      </c>
    </row>
    <row r="85" spans="2:7" ht="15">
      <c r="B85" s="19"/>
      <c r="C85" s="8"/>
      <c r="D85" s="5" t="s">
        <v>56</v>
      </c>
      <c r="E85" s="59">
        <f>SUM(E80:E84)</f>
        <v>5498359</v>
      </c>
      <c r="F85" s="57">
        <f>SUM(F80:F84)</f>
        <v>2541102.6100000003</v>
      </c>
      <c r="G85" s="58">
        <f>SUM(G80:G84)</f>
        <v>5715000</v>
      </c>
    </row>
    <row r="86" spans="2:7" ht="15">
      <c r="B86" s="19"/>
      <c r="C86" s="8"/>
      <c r="D86" s="3"/>
      <c r="E86" s="61"/>
      <c r="F86" s="47"/>
      <c r="G86" s="51"/>
    </row>
    <row r="87" spans="2:7" ht="15">
      <c r="B87" s="19">
        <v>6310</v>
      </c>
      <c r="C87" s="8"/>
      <c r="D87" s="3" t="s">
        <v>134</v>
      </c>
      <c r="E87" s="51">
        <v>22000</v>
      </c>
      <c r="F87" s="47">
        <v>20908.4</v>
      </c>
      <c r="G87" s="51">
        <v>30000</v>
      </c>
    </row>
    <row r="88" spans="2:7" ht="15">
      <c r="B88" s="19">
        <v>6320</v>
      </c>
      <c r="C88" s="8"/>
      <c r="D88" s="3" t="s">
        <v>85</v>
      </c>
      <c r="E88" s="51">
        <v>85000</v>
      </c>
      <c r="F88" s="47">
        <v>22769</v>
      </c>
      <c r="G88" s="51">
        <v>85000</v>
      </c>
    </row>
    <row r="89" spans="2:7" ht="15">
      <c r="B89" s="19">
        <v>6330</v>
      </c>
      <c r="C89" s="8"/>
      <c r="D89" s="3" t="s">
        <v>143</v>
      </c>
      <c r="E89" s="51">
        <v>2405000</v>
      </c>
      <c r="F89" s="47">
        <v>101760</v>
      </c>
      <c r="G89" s="51">
        <v>2405000</v>
      </c>
    </row>
    <row r="90" spans="2:7" ht="15">
      <c r="B90" s="19">
        <v>6399</v>
      </c>
      <c r="C90" s="8"/>
      <c r="D90" s="3" t="s">
        <v>144</v>
      </c>
      <c r="E90" s="51">
        <v>415000</v>
      </c>
      <c r="F90" s="47">
        <v>18700.31</v>
      </c>
      <c r="G90" s="51">
        <v>250000</v>
      </c>
    </row>
    <row r="91" spans="2:7" ht="15">
      <c r="B91" s="19"/>
      <c r="C91" s="8"/>
      <c r="D91" s="5" t="s">
        <v>59</v>
      </c>
      <c r="E91" s="59">
        <f>SUM(E87:E90)</f>
        <v>2927000</v>
      </c>
      <c r="F91" s="57">
        <f>SUM(F87:F90)</f>
        <v>164137.71</v>
      </c>
      <c r="G91" s="58">
        <f>SUM(G87:G90)</f>
        <v>2770000</v>
      </c>
    </row>
    <row r="92" spans="2:7" ht="15">
      <c r="B92" s="19"/>
      <c r="C92" s="8"/>
      <c r="D92" s="3"/>
      <c r="E92" s="61"/>
      <c r="F92" s="47"/>
      <c r="G92" s="51"/>
    </row>
    <row r="93" spans="2:7" ht="15">
      <c r="B93" s="20">
        <v>64</v>
      </c>
      <c r="C93" s="9"/>
      <c r="D93" s="4" t="s">
        <v>60</v>
      </c>
      <c r="E93" s="61"/>
      <c r="F93" s="48"/>
      <c r="G93" s="51"/>
    </row>
    <row r="94" spans="2:7" ht="15">
      <c r="B94" s="30">
        <v>6402</v>
      </c>
      <c r="C94" s="31"/>
      <c r="D94" s="3" t="s">
        <v>135</v>
      </c>
      <c r="E94" s="51">
        <v>16574</v>
      </c>
      <c r="F94" s="63">
        <v>16574</v>
      </c>
      <c r="G94" s="51">
        <v>200000</v>
      </c>
    </row>
    <row r="95" spans="2:7" ht="15">
      <c r="B95" s="19"/>
      <c r="C95" s="8"/>
      <c r="D95" s="5" t="s">
        <v>61</v>
      </c>
      <c r="E95" s="59">
        <f>SUM(E94:E94)</f>
        <v>16574</v>
      </c>
      <c r="F95" s="57">
        <f>SUM(F94:F94)</f>
        <v>16574</v>
      </c>
      <c r="G95" s="58">
        <f>SUM(G94:G94)</f>
        <v>200000</v>
      </c>
    </row>
    <row r="96" spans="2:7" ht="15">
      <c r="B96" s="19"/>
      <c r="C96" s="8"/>
      <c r="D96" s="3"/>
      <c r="E96" s="61"/>
      <c r="F96" s="47"/>
      <c r="G96" s="51"/>
    </row>
    <row r="97" spans="2:7" ht="15">
      <c r="B97" s="91"/>
      <c r="C97" s="92"/>
      <c r="D97" s="93"/>
      <c r="E97" s="94"/>
      <c r="F97" s="95"/>
      <c r="G97" s="96"/>
    </row>
    <row r="98" spans="2:7" ht="15">
      <c r="B98" s="91"/>
      <c r="C98" s="92"/>
      <c r="D98" s="93"/>
      <c r="E98" s="94"/>
      <c r="F98" s="95"/>
      <c r="G98" s="51"/>
    </row>
    <row r="99" spans="2:7" ht="15.75" thickBot="1">
      <c r="B99" s="21"/>
      <c r="C99" s="18"/>
      <c r="D99" s="29" t="s">
        <v>83</v>
      </c>
      <c r="E99" s="78">
        <f>E14+E18+E25+E31+E36+E44+E49+E57+E65+E68+E72+E76+E85+E91+E95</f>
        <v>33071933</v>
      </c>
      <c r="F99" s="78">
        <f>F14+F18+F25+F31+F36+F44+F49+F57+F65+F72+F76+F85+F91+F95</f>
        <v>21426913.12</v>
      </c>
      <c r="G99" s="78">
        <f>G95+G91+G85+G76+G72+G69+G65+G57+G49+G44+G36+G31+G25+G18+G14</f>
        <v>32180000</v>
      </c>
    </row>
    <row r="100" spans="2:7" ht="15">
      <c r="B100" s="15"/>
      <c r="C100" s="15"/>
      <c r="D100" s="35"/>
      <c r="E100" s="40"/>
      <c r="F100" s="40"/>
      <c r="G100" s="44"/>
    </row>
    <row r="101" spans="2:8" s="16" customFormat="1" ht="15" customHeight="1">
      <c r="B101" s="15"/>
      <c r="C101" s="25"/>
      <c r="D101" s="25"/>
      <c r="E101" s="42"/>
      <c r="F101" s="42"/>
      <c r="G101" s="42"/>
      <c r="H101" s="27"/>
    </row>
    <row r="102" spans="2:8" s="16" customFormat="1" ht="15">
      <c r="B102" s="15"/>
      <c r="C102" s="26" t="s">
        <v>67</v>
      </c>
      <c r="D102" s="26"/>
      <c r="E102" s="43"/>
      <c r="F102" s="43"/>
      <c r="G102" s="43"/>
      <c r="H102" s="27"/>
    </row>
    <row r="103" spans="2:8" s="16" customFormat="1" ht="15">
      <c r="B103" s="15"/>
      <c r="C103" s="26" t="s">
        <v>86</v>
      </c>
      <c r="D103" s="26"/>
      <c r="E103" s="43"/>
      <c r="F103" s="43"/>
      <c r="G103" s="43"/>
      <c r="H103" s="27"/>
    </row>
    <row r="104" spans="2:8" s="16" customFormat="1" ht="15">
      <c r="B104" s="15"/>
      <c r="C104" s="26" t="s">
        <v>87</v>
      </c>
      <c r="D104" s="26"/>
      <c r="E104" s="43"/>
      <c r="F104" s="43"/>
      <c r="G104" s="43"/>
      <c r="H104" s="27"/>
    </row>
    <row r="105" spans="2:8" s="16" customFormat="1" ht="15">
      <c r="B105" s="15"/>
      <c r="C105" s="26" t="s">
        <v>153</v>
      </c>
      <c r="D105" s="26"/>
      <c r="E105" s="43"/>
      <c r="F105" s="43"/>
      <c r="G105" s="43"/>
      <c r="H105" s="25"/>
    </row>
    <row r="106" spans="2:7" s="16" customFormat="1" ht="15">
      <c r="B106" s="15"/>
      <c r="C106" s="15"/>
      <c r="E106" s="41"/>
      <c r="F106" s="41"/>
      <c r="G106" s="41"/>
    </row>
    <row r="107" spans="2:7" s="16" customFormat="1" ht="15">
      <c r="B107" s="15"/>
      <c r="C107" s="15"/>
      <c r="D107" s="45" t="s">
        <v>154</v>
      </c>
      <c r="E107" s="41"/>
      <c r="F107" s="41"/>
      <c r="G107" s="41"/>
    </row>
    <row r="108" spans="2:7" s="16" customFormat="1" ht="25.5" customHeight="1">
      <c r="B108" s="15"/>
      <c r="C108" s="15"/>
      <c r="D108" s="45" t="s">
        <v>155</v>
      </c>
      <c r="E108" s="41"/>
      <c r="F108" s="41"/>
      <c r="G108" s="41"/>
    </row>
    <row r="109" spans="2:7" s="16" customFormat="1" ht="20.25" customHeight="1">
      <c r="B109" s="15"/>
      <c r="C109" s="15"/>
      <c r="D109" s="45" t="s">
        <v>66</v>
      </c>
      <c r="E109" s="41"/>
      <c r="F109" s="41"/>
      <c r="G109" s="41"/>
    </row>
    <row r="110" spans="2:7" s="16" customFormat="1" ht="15">
      <c r="B110" s="15"/>
      <c r="C110" s="15"/>
      <c r="E110" s="41"/>
      <c r="F110" s="41"/>
      <c r="G110" s="41"/>
    </row>
    <row r="111" spans="2:7" s="16" customFormat="1" ht="15">
      <c r="B111" s="15"/>
      <c r="C111" s="15"/>
      <c r="E111" s="41"/>
      <c r="F111" s="41"/>
      <c r="G111" s="41"/>
    </row>
    <row r="112" spans="2:7" s="16" customFormat="1" ht="15">
      <c r="B112" s="15"/>
      <c r="C112" s="15"/>
      <c r="E112" s="41"/>
      <c r="F112" s="41"/>
      <c r="G112" s="41"/>
    </row>
    <row r="113" spans="2:7" s="16" customFormat="1" ht="15">
      <c r="B113" s="15"/>
      <c r="C113" s="15"/>
      <c r="E113" s="41"/>
      <c r="F113" s="41"/>
      <c r="G113" s="41"/>
    </row>
    <row r="114" spans="2:7" s="16" customFormat="1" ht="15">
      <c r="B114" s="15"/>
      <c r="C114" s="15"/>
      <c r="E114" s="41"/>
      <c r="F114" s="41"/>
      <c r="G114" s="41"/>
    </row>
    <row r="115" spans="2:7" s="16" customFormat="1" ht="15">
      <c r="B115" s="15"/>
      <c r="C115" s="15"/>
      <c r="E115" s="41"/>
      <c r="F115" s="41"/>
      <c r="G115" s="41"/>
    </row>
    <row r="116" spans="2:7" s="16" customFormat="1" ht="15">
      <c r="B116" s="15"/>
      <c r="C116" s="15"/>
      <c r="E116" s="41"/>
      <c r="F116" s="41"/>
      <c r="G116" s="41"/>
    </row>
    <row r="117" spans="2:7" s="16" customFormat="1" ht="15">
      <c r="B117" s="15"/>
      <c r="C117" s="15"/>
      <c r="E117" s="41"/>
      <c r="F117" s="41"/>
      <c r="G117" s="41"/>
    </row>
    <row r="118" spans="2:7" s="16" customFormat="1" ht="15">
      <c r="B118" s="15"/>
      <c r="C118" s="15"/>
      <c r="E118" s="41"/>
      <c r="F118" s="41"/>
      <c r="G118" s="41"/>
    </row>
    <row r="119" spans="2:7" s="16" customFormat="1" ht="15">
      <c r="B119" s="15"/>
      <c r="C119" s="15"/>
      <c r="E119" s="41"/>
      <c r="F119" s="41"/>
      <c r="G119" s="41"/>
    </row>
    <row r="120" spans="2:7" s="16" customFormat="1" ht="15">
      <c r="B120" s="15"/>
      <c r="C120" s="15"/>
      <c r="E120" s="41"/>
      <c r="F120" s="41"/>
      <c r="G120" s="41"/>
    </row>
    <row r="121" spans="2:7" s="16" customFormat="1" ht="15">
      <c r="B121" s="15"/>
      <c r="C121" s="15"/>
      <c r="E121" s="41"/>
      <c r="F121" s="41"/>
      <c r="G121" s="41"/>
    </row>
    <row r="122" spans="2:7" s="16" customFormat="1" ht="15">
      <c r="B122" s="15"/>
      <c r="C122" s="15"/>
      <c r="E122" s="41"/>
      <c r="F122" s="41"/>
      <c r="G122" s="41"/>
    </row>
    <row r="123" spans="2:7" s="16" customFormat="1" ht="15">
      <c r="B123" s="15"/>
      <c r="C123" s="15"/>
      <c r="E123" s="41"/>
      <c r="F123" s="41"/>
      <c r="G123" s="41"/>
    </row>
    <row r="124" spans="2:7" s="16" customFormat="1" ht="15">
      <c r="B124" s="15"/>
      <c r="C124" s="15"/>
      <c r="E124" s="41"/>
      <c r="F124" s="41"/>
      <c r="G124" s="41"/>
    </row>
    <row r="125" spans="2:7" s="16" customFormat="1" ht="15">
      <c r="B125" s="15"/>
      <c r="C125" s="15"/>
      <c r="E125" s="41"/>
      <c r="F125" s="41"/>
      <c r="G125" s="41"/>
    </row>
    <row r="126" spans="2:7" s="16" customFormat="1" ht="15">
      <c r="B126" s="15"/>
      <c r="C126" s="15"/>
      <c r="E126" s="41"/>
      <c r="F126" s="41"/>
      <c r="G126" s="41"/>
    </row>
    <row r="127" spans="2:7" s="16" customFormat="1" ht="15">
      <c r="B127" s="15"/>
      <c r="C127" s="15"/>
      <c r="E127" s="41"/>
      <c r="F127" s="41"/>
      <c r="G127" s="41"/>
    </row>
    <row r="128" spans="2:7" s="16" customFormat="1" ht="15">
      <c r="B128" s="15"/>
      <c r="C128" s="15"/>
      <c r="E128" s="41"/>
      <c r="F128" s="41"/>
      <c r="G128" s="41"/>
    </row>
    <row r="129" spans="2:7" s="16" customFormat="1" ht="15">
      <c r="B129" s="15"/>
      <c r="C129" s="15"/>
      <c r="E129" s="41"/>
      <c r="F129" s="41"/>
      <c r="G129" s="41"/>
    </row>
    <row r="130" spans="2:7" s="16" customFormat="1" ht="15">
      <c r="B130" s="15"/>
      <c r="C130" s="15"/>
      <c r="E130" s="41"/>
      <c r="F130" s="41"/>
      <c r="G130" s="41"/>
    </row>
    <row r="131" spans="2:7" s="16" customFormat="1" ht="15">
      <c r="B131" s="15"/>
      <c r="C131" s="15"/>
      <c r="E131" s="41"/>
      <c r="F131" s="41"/>
      <c r="G131" s="41"/>
    </row>
    <row r="132" spans="2:7" s="16" customFormat="1" ht="15">
      <c r="B132" s="15"/>
      <c r="C132" s="15"/>
      <c r="E132" s="41"/>
      <c r="F132" s="41"/>
      <c r="G132" s="41"/>
    </row>
    <row r="133" spans="2:7" s="16" customFormat="1" ht="15">
      <c r="B133" s="15"/>
      <c r="C133" s="15"/>
      <c r="E133" s="41"/>
      <c r="F133" s="41"/>
      <c r="G133" s="41"/>
    </row>
    <row r="134" spans="2:7" s="16" customFormat="1" ht="15">
      <c r="B134" s="15"/>
      <c r="C134" s="15"/>
      <c r="E134" s="41"/>
      <c r="F134" s="41"/>
      <c r="G134" s="41"/>
    </row>
    <row r="135" spans="2:7" s="16" customFormat="1" ht="15">
      <c r="B135" s="15"/>
      <c r="C135" s="15"/>
      <c r="E135" s="41"/>
      <c r="F135" s="41"/>
      <c r="G135" s="41"/>
    </row>
    <row r="136" spans="2:7" s="16" customFormat="1" ht="15">
      <c r="B136" s="15"/>
      <c r="C136" s="15"/>
      <c r="E136" s="41"/>
      <c r="F136" s="41"/>
      <c r="G136" s="41"/>
    </row>
    <row r="137" spans="2:7" s="16" customFormat="1" ht="15">
      <c r="B137" s="15"/>
      <c r="C137" s="15"/>
      <c r="E137" s="41"/>
      <c r="F137" s="41"/>
      <c r="G137" s="41"/>
    </row>
    <row r="138" spans="2:7" s="16" customFormat="1" ht="15">
      <c r="B138" s="15"/>
      <c r="C138" s="15"/>
      <c r="E138" s="41"/>
      <c r="F138" s="41"/>
      <c r="G138" s="41"/>
    </row>
    <row r="139" spans="2:7" s="16" customFormat="1" ht="15">
      <c r="B139" s="15"/>
      <c r="C139" s="15"/>
      <c r="E139" s="41"/>
      <c r="F139" s="41"/>
      <c r="G139" s="41"/>
    </row>
    <row r="140" spans="2:7" s="16" customFormat="1" ht="15">
      <c r="B140" s="15"/>
      <c r="C140" s="15"/>
      <c r="E140" s="41"/>
      <c r="F140" s="41"/>
      <c r="G140" s="41"/>
    </row>
    <row r="141" spans="2:7" s="16" customFormat="1" ht="15">
      <c r="B141" s="15"/>
      <c r="C141" s="15"/>
      <c r="E141" s="41"/>
      <c r="F141" s="41"/>
      <c r="G141" s="41"/>
    </row>
    <row r="142" spans="2:7" s="16" customFormat="1" ht="15">
      <c r="B142" s="15"/>
      <c r="C142" s="15"/>
      <c r="E142" s="41"/>
      <c r="F142" s="41"/>
      <c r="G142" s="41"/>
    </row>
    <row r="143" spans="2:7" s="16" customFormat="1" ht="15">
      <c r="B143" s="15"/>
      <c r="C143" s="15"/>
      <c r="E143" s="41"/>
      <c r="F143" s="41"/>
      <c r="G143" s="41"/>
    </row>
    <row r="144" spans="2:7" s="16" customFormat="1" ht="15">
      <c r="B144" s="15"/>
      <c r="C144" s="15"/>
      <c r="E144" s="41"/>
      <c r="F144" s="41"/>
      <c r="G144" s="41"/>
    </row>
    <row r="145" spans="2:7" s="16" customFormat="1" ht="15">
      <c r="B145" s="15"/>
      <c r="C145" s="15"/>
      <c r="E145" s="41"/>
      <c r="F145" s="41"/>
      <c r="G145" s="41"/>
    </row>
    <row r="146" spans="2:7" s="16" customFormat="1" ht="15">
      <c r="B146" s="15"/>
      <c r="C146" s="15"/>
      <c r="E146" s="41"/>
      <c r="F146" s="41"/>
      <c r="G146" s="41"/>
    </row>
    <row r="147" spans="2:7" s="16" customFormat="1" ht="15">
      <c r="B147" s="15"/>
      <c r="C147" s="15"/>
      <c r="E147" s="41"/>
      <c r="F147" s="41"/>
      <c r="G147" s="41"/>
    </row>
    <row r="148" spans="2:7" s="16" customFormat="1" ht="15">
      <c r="B148" s="15"/>
      <c r="C148" s="15"/>
      <c r="E148" s="41"/>
      <c r="F148" s="41"/>
      <c r="G148" s="41"/>
    </row>
    <row r="149" spans="2:7" s="16" customFormat="1" ht="15">
      <c r="B149" s="15"/>
      <c r="C149" s="15"/>
      <c r="E149" s="41"/>
      <c r="F149" s="41"/>
      <c r="G149" s="41"/>
    </row>
    <row r="150" spans="2:7" s="16" customFormat="1" ht="15">
      <c r="B150" s="15"/>
      <c r="C150" s="15"/>
      <c r="E150" s="41"/>
      <c r="F150" s="41"/>
      <c r="G150" s="41"/>
    </row>
    <row r="151" spans="2:7" s="16" customFormat="1" ht="15">
      <c r="B151" s="15"/>
      <c r="C151" s="15"/>
      <c r="E151" s="41"/>
      <c r="F151" s="41"/>
      <c r="G151" s="41"/>
    </row>
    <row r="152" spans="2:7" s="16" customFormat="1" ht="15">
      <c r="B152" s="15"/>
      <c r="C152" s="15"/>
      <c r="E152" s="41"/>
      <c r="F152" s="41"/>
      <c r="G152" s="41"/>
    </row>
    <row r="153" spans="2:7" s="16" customFormat="1" ht="15">
      <c r="B153" s="15"/>
      <c r="C153" s="15"/>
      <c r="E153" s="41"/>
      <c r="F153" s="41"/>
      <c r="G153" s="41"/>
    </row>
    <row r="154" spans="2:7" s="16" customFormat="1" ht="15">
      <c r="B154" s="15"/>
      <c r="C154" s="15"/>
      <c r="E154" s="41"/>
      <c r="F154" s="41"/>
      <c r="G154" s="41"/>
    </row>
    <row r="155" spans="2:7" s="16" customFormat="1" ht="15">
      <c r="B155" s="15"/>
      <c r="C155" s="15"/>
      <c r="E155" s="41"/>
      <c r="F155" s="41"/>
      <c r="G155" s="41"/>
    </row>
    <row r="156" spans="2:7" s="16" customFormat="1" ht="15">
      <c r="B156" s="15"/>
      <c r="C156" s="15"/>
      <c r="E156" s="41"/>
      <c r="F156" s="41"/>
      <c r="G156" s="41"/>
    </row>
    <row r="157" spans="2:7" s="16" customFormat="1" ht="15">
      <c r="B157" s="15"/>
      <c r="C157" s="15"/>
      <c r="E157" s="41"/>
      <c r="F157" s="41"/>
      <c r="G157" s="41"/>
    </row>
    <row r="158" spans="2:7" s="16" customFormat="1" ht="15">
      <c r="B158" s="15"/>
      <c r="C158" s="15"/>
      <c r="E158" s="41"/>
      <c r="F158" s="41"/>
      <c r="G158" s="41"/>
    </row>
    <row r="159" spans="2:7" s="16" customFormat="1" ht="15">
      <c r="B159" s="15"/>
      <c r="C159" s="15"/>
      <c r="E159" s="41"/>
      <c r="F159" s="41"/>
      <c r="G159" s="41"/>
    </row>
    <row r="160" spans="2:7" s="16" customFormat="1" ht="15">
      <c r="B160" s="15"/>
      <c r="C160" s="15"/>
      <c r="E160" s="41"/>
      <c r="F160" s="41"/>
      <c r="G160" s="41"/>
    </row>
    <row r="161" spans="2:7" s="16" customFormat="1" ht="15">
      <c r="B161" s="15"/>
      <c r="C161" s="15"/>
      <c r="E161" s="41"/>
      <c r="F161" s="41"/>
      <c r="G161" s="41"/>
    </row>
    <row r="162" spans="2:7" s="16" customFormat="1" ht="15">
      <c r="B162" s="15"/>
      <c r="C162" s="15"/>
      <c r="E162" s="41"/>
      <c r="F162" s="41"/>
      <c r="G162" s="41"/>
    </row>
    <row r="163" spans="2:7" s="16" customFormat="1" ht="15">
      <c r="B163" s="15"/>
      <c r="C163" s="15"/>
      <c r="E163" s="41"/>
      <c r="F163" s="41"/>
      <c r="G163" s="41"/>
    </row>
    <row r="164" spans="2:7" s="16" customFormat="1" ht="15">
      <c r="B164" s="15"/>
      <c r="C164" s="15"/>
      <c r="E164" s="41"/>
      <c r="F164" s="41"/>
      <c r="G164" s="41"/>
    </row>
    <row r="165" spans="2:7" s="16" customFormat="1" ht="15">
      <c r="B165" s="15"/>
      <c r="C165" s="15"/>
      <c r="E165" s="41"/>
      <c r="F165" s="41"/>
      <c r="G165" s="41"/>
    </row>
    <row r="166" spans="2:7" s="16" customFormat="1" ht="15">
      <c r="B166" s="15"/>
      <c r="C166" s="15"/>
      <c r="E166" s="41"/>
      <c r="F166" s="41"/>
      <c r="G166" s="41"/>
    </row>
    <row r="167" spans="2:7" s="16" customFormat="1" ht="15">
      <c r="B167" s="15"/>
      <c r="C167" s="15"/>
      <c r="E167" s="41"/>
      <c r="F167" s="41"/>
      <c r="G167" s="41"/>
    </row>
    <row r="168" spans="2:7" s="16" customFormat="1" ht="15">
      <c r="B168" s="15"/>
      <c r="C168" s="15"/>
      <c r="E168" s="41"/>
      <c r="F168" s="41"/>
      <c r="G168" s="41"/>
    </row>
    <row r="169" spans="2:7" s="16" customFormat="1" ht="15">
      <c r="B169" s="15"/>
      <c r="C169" s="15"/>
      <c r="E169" s="41"/>
      <c r="F169" s="41"/>
      <c r="G169" s="41"/>
    </row>
    <row r="170" spans="2:7" s="16" customFormat="1" ht="15">
      <c r="B170" s="15"/>
      <c r="C170" s="15"/>
      <c r="E170" s="41"/>
      <c r="F170" s="41"/>
      <c r="G170" s="41"/>
    </row>
    <row r="171" spans="2:7" s="16" customFormat="1" ht="15">
      <c r="B171" s="15"/>
      <c r="C171" s="15"/>
      <c r="E171" s="41"/>
      <c r="F171" s="41"/>
      <c r="G171" s="41"/>
    </row>
    <row r="172" spans="2:7" s="16" customFormat="1" ht="15">
      <c r="B172" s="15"/>
      <c r="C172" s="15"/>
      <c r="E172" s="41"/>
      <c r="F172" s="41"/>
      <c r="G172" s="41"/>
    </row>
    <row r="173" spans="2:7" s="16" customFormat="1" ht="15">
      <c r="B173" s="15"/>
      <c r="C173" s="15"/>
      <c r="E173" s="41"/>
      <c r="F173" s="41"/>
      <c r="G173" s="41"/>
    </row>
    <row r="174" spans="2:7" s="16" customFormat="1" ht="15">
      <c r="B174" s="15"/>
      <c r="C174" s="15"/>
      <c r="E174" s="41"/>
      <c r="F174" s="41"/>
      <c r="G174" s="41"/>
    </row>
    <row r="175" spans="2:7" s="16" customFormat="1" ht="15">
      <c r="B175" s="15"/>
      <c r="C175" s="15"/>
      <c r="E175" s="41"/>
      <c r="F175" s="41"/>
      <c r="G175" s="41"/>
    </row>
    <row r="176" spans="2:7" s="16" customFormat="1" ht="15">
      <c r="B176" s="15"/>
      <c r="C176" s="15"/>
      <c r="E176" s="41"/>
      <c r="F176" s="41"/>
      <c r="G176" s="41"/>
    </row>
    <row r="177" spans="2:7" s="16" customFormat="1" ht="15">
      <c r="B177" s="15"/>
      <c r="C177" s="15"/>
      <c r="E177" s="41"/>
      <c r="F177" s="41"/>
      <c r="G177" s="41"/>
    </row>
    <row r="178" spans="2:7" s="16" customFormat="1" ht="15">
      <c r="B178" s="15"/>
      <c r="C178" s="15"/>
      <c r="E178" s="41"/>
      <c r="F178" s="41"/>
      <c r="G178" s="41"/>
    </row>
    <row r="179" spans="2:7" s="16" customFormat="1" ht="15">
      <c r="B179" s="15"/>
      <c r="C179" s="15"/>
      <c r="E179" s="41"/>
      <c r="F179" s="41"/>
      <c r="G179" s="41"/>
    </row>
    <row r="180" spans="2:7" s="16" customFormat="1" ht="15">
      <c r="B180" s="15"/>
      <c r="C180" s="15"/>
      <c r="E180" s="41"/>
      <c r="F180" s="41"/>
      <c r="G180" s="41"/>
    </row>
    <row r="181" spans="2:7" s="16" customFormat="1" ht="15">
      <c r="B181" s="15"/>
      <c r="C181" s="15"/>
      <c r="F181" s="41"/>
      <c r="G181" s="17"/>
    </row>
    <row r="182" spans="2:7" s="16" customFormat="1" ht="15">
      <c r="B182" s="15"/>
      <c r="C182" s="15"/>
      <c r="F182" s="41"/>
      <c r="G182" s="17"/>
    </row>
    <row r="183" spans="2:7" s="16" customFormat="1" ht="15">
      <c r="B183" s="15"/>
      <c r="C183" s="15"/>
      <c r="F183" s="41"/>
      <c r="G183" s="17"/>
    </row>
    <row r="184" spans="2:7" s="16" customFormat="1" ht="15">
      <c r="B184" s="15"/>
      <c r="C184" s="15"/>
      <c r="F184" s="41"/>
      <c r="G184" s="17"/>
    </row>
    <row r="185" spans="2:7" s="16" customFormat="1" ht="15">
      <c r="B185" s="15"/>
      <c r="C185" s="15"/>
      <c r="F185" s="41"/>
      <c r="G185" s="17"/>
    </row>
    <row r="186" spans="2:7" s="16" customFormat="1" ht="15">
      <c r="B186" s="15"/>
      <c r="C186" s="15"/>
      <c r="F186" s="41"/>
      <c r="G186" s="17"/>
    </row>
    <row r="187" spans="2:7" s="16" customFormat="1" ht="15">
      <c r="B187" s="15"/>
      <c r="C187" s="15"/>
      <c r="F187" s="41"/>
      <c r="G187" s="17"/>
    </row>
    <row r="188" spans="2:7" s="16" customFormat="1" ht="15">
      <c r="B188" s="15"/>
      <c r="C188" s="15"/>
      <c r="F188" s="41"/>
      <c r="G188" s="17"/>
    </row>
    <row r="189" spans="2:7" s="16" customFormat="1" ht="15">
      <c r="B189" s="15"/>
      <c r="C189" s="15"/>
      <c r="F189" s="41"/>
      <c r="G189" s="17"/>
    </row>
    <row r="190" spans="2:7" s="16" customFormat="1" ht="15">
      <c r="B190" s="15"/>
      <c r="C190" s="15"/>
      <c r="F190" s="41"/>
      <c r="G190" s="17"/>
    </row>
    <row r="191" spans="2:7" s="16" customFormat="1" ht="15">
      <c r="B191" s="15"/>
      <c r="C191" s="15"/>
      <c r="F191" s="41"/>
      <c r="G191" s="17"/>
    </row>
    <row r="192" spans="2:7" s="16" customFormat="1" ht="15">
      <c r="B192" s="15"/>
      <c r="C192" s="15"/>
      <c r="F192" s="41"/>
      <c r="G192" s="17"/>
    </row>
    <row r="193" spans="2:7" s="16" customFormat="1" ht="15">
      <c r="B193" s="15"/>
      <c r="C193" s="15"/>
      <c r="F193" s="41"/>
      <c r="G193" s="17"/>
    </row>
    <row r="194" spans="2:7" s="16" customFormat="1" ht="15">
      <c r="B194" s="15"/>
      <c r="C194" s="15"/>
      <c r="F194" s="41"/>
      <c r="G194" s="17"/>
    </row>
    <row r="195" spans="2:7" s="16" customFormat="1" ht="15">
      <c r="B195" s="15"/>
      <c r="C195" s="15"/>
      <c r="F195" s="41"/>
      <c r="G195" s="17"/>
    </row>
    <row r="196" spans="2:7" s="16" customFormat="1" ht="15">
      <c r="B196" s="15"/>
      <c r="C196" s="15"/>
      <c r="F196" s="41"/>
      <c r="G196" s="17"/>
    </row>
    <row r="197" spans="2:7" s="16" customFormat="1" ht="15">
      <c r="B197" s="15"/>
      <c r="C197" s="15"/>
      <c r="F197" s="41"/>
      <c r="G197" s="17"/>
    </row>
    <row r="198" spans="2:7" s="16" customFormat="1" ht="15">
      <c r="B198" s="15"/>
      <c r="C198" s="15"/>
      <c r="F198" s="41"/>
      <c r="G198" s="17"/>
    </row>
    <row r="199" spans="2:7" s="16" customFormat="1" ht="15">
      <c r="B199" s="15"/>
      <c r="C199" s="15"/>
      <c r="F199" s="41"/>
      <c r="G199" s="17"/>
    </row>
    <row r="200" spans="2:7" s="16" customFormat="1" ht="15">
      <c r="B200" s="15"/>
      <c r="C200" s="15"/>
      <c r="F200" s="41"/>
      <c r="G200" s="17"/>
    </row>
    <row r="201" spans="2:7" s="16" customFormat="1" ht="15">
      <c r="B201" s="15"/>
      <c r="C201" s="15"/>
      <c r="F201" s="41"/>
      <c r="G201" s="17"/>
    </row>
    <row r="202" spans="2:7" s="16" customFormat="1" ht="15">
      <c r="B202" s="15"/>
      <c r="C202" s="15"/>
      <c r="F202" s="41"/>
      <c r="G202" s="17"/>
    </row>
    <row r="203" spans="2:7" s="16" customFormat="1" ht="15">
      <c r="B203" s="15"/>
      <c r="C203" s="15"/>
      <c r="F203" s="41"/>
      <c r="G203" s="17"/>
    </row>
    <row r="204" spans="2:7" s="16" customFormat="1" ht="15">
      <c r="B204" s="15"/>
      <c r="C204" s="15"/>
      <c r="F204" s="41"/>
      <c r="G204" s="17"/>
    </row>
    <row r="205" spans="2:7" s="16" customFormat="1" ht="15">
      <c r="B205" s="15"/>
      <c r="C205" s="15"/>
      <c r="F205" s="41"/>
      <c r="G205" s="17"/>
    </row>
    <row r="206" spans="2:7" s="16" customFormat="1" ht="15">
      <c r="B206" s="15"/>
      <c r="C206" s="15"/>
      <c r="F206" s="41"/>
      <c r="G206" s="17"/>
    </row>
    <row r="207" spans="2:7" s="16" customFormat="1" ht="15">
      <c r="B207" s="15"/>
      <c r="C207" s="15"/>
      <c r="F207" s="41"/>
      <c r="G207" s="17"/>
    </row>
    <row r="208" spans="2:7" s="16" customFormat="1" ht="15">
      <c r="B208" s="15"/>
      <c r="C208" s="15"/>
      <c r="F208" s="41"/>
      <c r="G208" s="17"/>
    </row>
    <row r="209" spans="2:7" s="16" customFormat="1" ht="15">
      <c r="B209" s="15"/>
      <c r="C209" s="15"/>
      <c r="F209" s="41"/>
      <c r="G209" s="17"/>
    </row>
    <row r="210" spans="2:7" s="16" customFormat="1" ht="15">
      <c r="B210" s="15"/>
      <c r="C210" s="15"/>
      <c r="F210" s="41"/>
      <c r="G210" s="17"/>
    </row>
    <row r="211" spans="2:7" s="16" customFormat="1" ht="15">
      <c r="B211" s="15"/>
      <c r="C211" s="15"/>
      <c r="F211" s="41"/>
      <c r="G211" s="17"/>
    </row>
    <row r="212" spans="2:7" s="16" customFormat="1" ht="15">
      <c r="B212" s="15"/>
      <c r="C212" s="15"/>
      <c r="F212" s="41"/>
      <c r="G212" s="17"/>
    </row>
    <row r="213" spans="2:7" s="16" customFormat="1" ht="15">
      <c r="B213" s="15"/>
      <c r="C213" s="15"/>
      <c r="F213" s="41"/>
      <c r="G213" s="17"/>
    </row>
    <row r="214" spans="2:7" s="16" customFormat="1" ht="15">
      <c r="B214" s="15"/>
      <c r="C214" s="15"/>
      <c r="F214" s="41"/>
      <c r="G214" s="17"/>
    </row>
    <row r="215" spans="2:7" s="16" customFormat="1" ht="15">
      <c r="B215" s="15"/>
      <c r="C215" s="15"/>
      <c r="F215" s="41"/>
      <c r="G215" s="17"/>
    </row>
    <row r="216" spans="2:7" s="16" customFormat="1" ht="15">
      <c r="B216" s="15"/>
      <c r="C216" s="15"/>
      <c r="F216" s="41"/>
      <c r="G216" s="17"/>
    </row>
    <row r="217" spans="2:7" s="16" customFormat="1" ht="15">
      <c r="B217" s="15"/>
      <c r="C217" s="15"/>
      <c r="F217" s="41"/>
      <c r="G217" s="17"/>
    </row>
    <row r="218" spans="2:7" s="16" customFormat="1" ht="15">
      <c r="B218" s="15"/>
      <c r="C218" s="15"/>
      <c r="F218" s="41"/>
      <c r="G218" s="17"/>
    </row>
    <row r="219" spans="2:7" s="16" customFormat="1" ht="15">
      <c r="B219" s="15"/>
      <c r="C219" s="15"/>
      <c r="F219" s="41"/>
      <c r="G219" s="17"/>
    </row>
    <row r="220" spans="2:7" s="16" customFormat="1" ht="15">
      <c r="B220" s="15"/>
      <c r="C220" s="15"/>
      <c r="F220" s="41"/>
      <c r="G220" s="17"/>
    </row>
    <row r="221" spans="2:7" s="16" customFormat="1" ht="15">
      <c r="B221" s="15"/>
      <c r="C221" s="15"/>
      <c r="F221" s="41"/>
      <c r="G221" s="17"/>
    </row>
    <row r="222" spans="2:7" s="16" customFormat="1" ht="15">
      <c r="B222" s="15"/>
      <c r="C222" s="15"/>
      <c r="F222" s="41"/>
      <c r="G222" s="17"/>
    </row>
    <row r="223" spans="2:7" s="16" customFormat="1" ht="15">
      <c r="B223" s="15"/>
      <c r="C223" s="15"/>
      <c r="F223" s="41"/>
      <c r="G223" s="17"/>
    </row>
    <row r="224" spans="2:7" s="16" customFormat="1" ht="15">
      <c r="B224" s="15"/>
      <c r="C224" s="15"/>
      <c r="F224" s="41"/>
      <c r="G224" s="17"/>
    </row>
    <row r="225" spans="2:7" s="16" customFormat="1" ht="15">
      <c r="B225" s="15"/>
      <c r="C225" s="15"/>
      <c r="F225" s="41"/>
      <c r="G225" s="17"/>
    </row>
    <row r="226" spans="2:7" s="16" customFormat="1" ht="15">
      <c r="B226" s="15"/>
      <c r="C226" s="15"/>
      <c r="F226" s="41"/>
      <c r="G226" s="17"/>
    </row>
    <row r="227" spans="2:7" s="16" customFormat="1" ht="15">
      <c r="B227" s="15"/>
      <c r="C227" s="15"/>
      <c r="F227" s="41"/>
      <c r="G227" s="17"/>
    </row>
    <row r="228" spans="2:7" s="16" customFormat="1" ht="15">
      <c r="B228" s="15"/>
      <c r="C228" s="15"/>
      <c r="F228" s="41"/>
      <c r="G228" s="17"/>
    </row>
    <row r="229" spans="2:7" s="16" customFormat="1" ht="15">
      <c r="B229" s="15"/>
      <c r="C229" s="15"/>
      <c r="F229" s="41"/>
      <c r="G229" s="17"/>
    </row>
    <row r="230" spans="2:7" s="16" customFormat="1" ht="15">
      <c r="B230" s="15"/>
      <c r="C230" s="15"/>
      <c r="F230" s="41"/>
      <c r="G230" s="17"/>
    </row>
    <row r="231" spans="2:7" s="16" customFormat="1" ht="15">
      <c r="B231" s="15"/>
      <c r="C231" s="15"/>
      <c r="F231" s="41"/>
      <c r="G231" s="17"/>
    </row>
    <row r="232" spans="2:7" s="16" customFormat="1" ht="15">
      <c r="B232" s="15"/>
      <c r="C232" s="15"/>
      <c r="F232" s="41"/>
      <c r="G232" s="17"/>
    </row>
    <row r="233" spans="2:7" s="16" customFormat="1" ht="15">
      <c r="B233" s="15"/>
      <c r="C233" s="15"/>
      <c r="F233" s="41"/>
      <c r="G233" s="17"/>
    </row>
    <row r="234" spans="2:7" s="16" customFormat="1" ht="15">
      <c r="B234" s="15"/>
      <c r="C234" s="15"/>
      <c r="F234" s="41"/>
      <c r="G234" s="17"/>
    </row>
    <row r="235" ht="15">
      <c r="G235" s="12"/>
    </row>
    <row r="236" ht="15">
      <c r="G236" s="12"/>
    </row>
    <row r="237" ht="15">
      <c r="G237" s="12"/>
    </row>
    <row r="238" ht="15">
      <c r="G238" s="12"/>
    </row>
    <row r="239" ht="15">
      <c r="G239" s="12"/>
    </row>
    <row r="240" ht="15">
      <c r="G240" s="12"/>
    </row>
    <row r="241" ht="15">
      <c r="G241" s="12"/>
    </row>
    <row r="242" ht="15">
      <c r="G242" s="12"/>
    </row>
    <row r="243" ht="15">
      <c r="G243" s="12"/>
    </row>
    <row r="244" ht="15">
      <c r="G244" s="12"/>
    </row>
    <row r="245" ht="15">
      <c r="G245" s="12"/>
    </row>
    <row r="246" ht="15">
      <c r="G246" s="12"/>
    </row>
    <row r="247" ht="15">
      <c r="G247" s="12"/>
    </row>
    <row r="248" ht="15">
      <c r="G248" s="12"/>
    </row>
    <row r="249" ht="15">
      <c r="G249" s="12"/>
    </row>
    <row r="250" ht="15">
      <c r="G250" s="12"/>
    </row>
    <row r="251" ht="15">
      <c r="G251" s="12"/>
    </row>
    <row r="252" ht="15">
      <c r="G252" s="12"/>
    </row>
    <row r="253" ht="15">
      <c r="G253" s="12"/>
    </row>
    <row r="254" ht="15">
      <c r="G254" s="12"/>
    </row>
    <row r="255" ht="15">
      <c r="G255" s="12"/>
    </row>
    <row r="256" ht="15">
      <c r="G256" s="12"/>
    </row>
    <row r="257" ht="15">
      <c r="G257" s="12"/>
    </row>
    <row r="258" ht="15">
      <c r="G258" s="12"/>
    </row>
    <row r="259" ht="15">
      <c r="G259" s="12"/>
    </row>
    <row r="260" ht="15">
      <c r="G260" s="12"/>
    </row>
    <row r="261" ht="15">
      <c r="G261" s="12"/>
    </row>
    <row r="262" ht="15">
      <c r="G262" s="12"/>
    </row>
    <row r="263" ht="15">
      <c r="G263" s="12"/>
    </row>
    <row r="264" ht="15">
      <c r="G264" s="12"/>
    </row>
    <row r="265" ht="15">
      <c r="G265" s="12"/>
    </row>
    <row r="266" ht="15">
      <c r="G266" s="12"/>
    </row>
    <row r="267" ht="15">
      <c r="G267" s="12"/>
    </row>
    <row r="268" ht="15">
      <c r="G268" s="12"/>
    </row>
    <row r="269" ht="15">
      <c r="G269" s="12"/>
    </row>
    <row r="270" ht="15">
      <c r="G270" s="12"/>
    </row>
    <row r="271" ht="15">
      <c r="G271" s="12"/>
    </row>
    <row r="272" ht="15">
      <c r="G272" s="12"/>
    </row>
    <row r="273" ht="15">
      <c r="G273" s="12"/>
    </row>
    <row r="274" ht="15">
      <c r="G274" s="12"/>
    </row>
    <row r="275" ht="15">
      <c r="G275" s="12"/>
    </row>
    <row r="276" ht="15">
      <c r="G276" s="12"/>
    </row>
    <row r="277" ht="15">
      <c r="G277" s="12"/>
    </row>
    <row r="278" ht="15">
      <c r="G278" s="12"/>
    </row>
    <row r="279" ht="15">
      <c r="G279" s="12"/>
    </row>
    <row r="280" ht="15">
      <c r="G280" s="12"/>
    </row>
    <row r="281" ht="15">
      <c r="G281" s="12"/>
    </row>
    <row r="282" ht="15">
      <c r="G282" s="12"/>
    </row>
    <row r="283" ht="15">
      <c r="G283" s="12"/>
    </row>
    <row r="284" ht="15">
      <c r="G284" s="12"/>
    </row>
    <row r="285" ht="15">
      <c r="G285" s="12"/>
    </row>
    <row r="286" ht="15">
      <c r="G286" s="12"/>
    </row>
    <row r="287" ht="15">
      <c r="G287" s="12"/>
    </row>
    <row r="288" ht="15">
      <c r="G288" s="12"/>
    </row>
    <row r="289" ht="15">
      <c r="G289" s="12"/>
    </row>
    <row r="290" ht="15">
      <c r="G290" s="12"/>
    </row>
    <row r="291" ht="15">
      <c r="G291" s="12"/>
    </row>
    <row r="292" ht="15">
      <c r="G292" s="12"/>
    </row>
    <row r="293" ht="15">
      <c r="G293" s="12"/>
    </row>
    <row r="294" ht="15">
      <c r="G294" s="12"/>
    </row>
    <row r="295" ht="15">
      <c r="G295" s="12"/>
    </row>
    <row r="296" ht="15">
      <c r="G296" s="12"/>
    </row>
    <row r="297" ht="15">
      <c r="G297" s="12"/>
    </row>
    <row r="298" ht="15">
      <c r="G298" s="12"/>
    </row>
    <row r="299" ht="15">
      <c r="G299" s="12"/>
    </row>
    <row r="300" ht="15">
      <c r="G300" s="12"/>
    </row>
    <row r="301" ht="15">
      <c r="G301" s="12"/>
    </row>
    <row r="302" ht="15">
      <c r="G302" s="12"/>
    </row>
    <row r="303" ht="15">
      <c r="G303" s="12"/>
    </row>
    <row r="304" ht="15">
      <c r="G304" s="12"/>
    </row>
    <row r="305" ht="15">
      <c r="G305" s="12"/>
    </row>
    <row r="306" ht="15">
      <c r="G306" s="12"/>
    </row>
    <row r="307" ht="15">
      <c r="G307" s="12"/>
    </row>
    <row r="308" ht="15">
      <c r="G308" s="12"/>
    </row>
    <row r="309" ht="15">
      <c r="G309" s="12"/>
    </row>
    <row r="310" ht="15">
      <c r="G310" s="12"/>
    </row>
    <row r="311" ht="15">
      <c r="G311" s="12"/>
    </row>
    <row r="312" ht="15">
      <c r="G312" s="12"/>
    </row>
    <row r="313" ht="15">
      <c r="G313" s="12"/>
    </row>
    <row r="314" ht="15">
      <c r="G314" s="12"/>
    </row>
    <row r="315" ht="15">
      <c r="G315" s="12"/>
    </row>
    <row r="316" ht="15">
      <c r="G316" s="12"/>
    </row>
    <row r="317" ht="15">
      <c r="G317" s="12"/>
    </row>
    <row r="318" ht="15">
      <c r="G318" s="12"/>
    </row>
    <row r="319" ht="15">
      <c r="G319" s="12"/>
    </row>
    <row r="320" ht="15">
      <c r="G320" s="12"/>
    </row>
    <row r="321" ht="15">
      <c r="G321" s="12"/>
    </row>
    <row r="322" ht="15">
      <c r="G322" s="12"/>
    </row>
    <row r="323" ht="15">
      <c r="G323" s="12"/>
    </row>
    <row r="324" ht="15">
      <c r="G324" s="12"/>
    </row>
    <row r="325" ht="15">
      <c r="G325" s="12"/>
    </row>
    <row r="326" ht="15">
      <c r="G326" s="12"/>
    </row>
    <row r="327" ht="15">
      <c r="G327" s="12"/>
    </row>
    <row r="328" ht="15">
      <c r="G328" s="12"/>
    </row>
    <row r="329" ht="15">
      <c r="G329" s="12"/>
    </row>
    <row r="330" ht="15">
      <c r="G330" s="12"/>
    </row>
    <row r="331" ht="15">
      <c r="G331" s="12"/>
    </row>
    <row r="332" ht="15">
      <c r="G332" s="12"/>
    </row>
    <row r="333" ht="15">
      <c r="G333" s="12"/>
    </row>
    <row r="334" ht="15">
      <c r="G334" s="12"/>
    </row>
    <row r="335" ht="15">
      <c r="G335" s="12"/>
    </row>
    <row r="336" ht="15">
      <c r="G336" s="12"/>
    </row>
    <row r="337" ht="15">
      <c r="G337" s="12"/>
    </row>
    <row r="338" ht="15">
      <c r="G338" s="12"/>
    </row>
    <row r="339" ht="15">
      <c r="G339" s="12"/>
    </row>
    <row r="340" ht="15">
      <c r="G340" s="12"/>
    </row>
    <row r="341" ht="15">
      <c r="G341" s="12"/>
    </row>
    <row r="342" ht="15">
      <c r="G342" s="12"/>
    </row>
    <row r="343" ht="15">
      <c r="G343" s="12"/>
    </row>
    <row r="344" ht="15">
      <c r="G344" s="12"/>
    </row>
    <row r="345" ht="15">
      <c r="G345" s="12"/>
    </row>
    <row r="346" ht="15">
      <c r="G346" s="12"/>
    </row>
    <row r="347" ht="15">
      <c r="G347" s="12"/>
    </row>
    <row r="348" ht="15">
      <c r="G348" s="12"/>
    </row>
    <row r="349" ht="15">
      <c r="G349" s="12"/>
    </row>
    <row r="350" ht="15">
      <c r="G350" s="12"/>
    </row>
    <row r="351" ht="15">
      <c r="G351" s="12"/>
    </row>
    <row r="352" ht="15">
      <c r="G352" s="12"/>
    </row>
    <row r="353" ht="15">
      <c r="G353" s="12"/>
    </row>
    <row r="354" ht="15">
      <c r="G354" s="12"/>
    </row>
    <row r="355" ht="15">
      <c r="G355" s="12"/>
    </row>
    <row r="356" ht="15">
      <c r="G356" s="12"/>
    </row>
    <row r="357" ht="15">
      <c r="G357" s="12"/>
    </row>
    <row r="358" ht="15">
      <c r="G358" s="12"/>
    </row>
    <row r="359" ht="15">
      <c r="G359" s="12"/>
    </row>
    <row r="360" ht="15">
      <c r="G360" s="12"/>
    </row>
    <row r="361" ht="15">
      <c r="G361" s="12"/>
    </row>
    <row r="362" ht="15">
      <c r="G362" s="12"/>
    </row>
    <row r="363" ht="15">
      <c r="G363" s="12"/>
    </row>
    <row r="364" ht="15">
      <c r="G364" s="12"/>
    </row>
    <row r="365" ht="15">
      <c r="G365" s="12"/>
    </row>
    <row r="366" ht="15">
      <c r="G366" s="12"/>
    </row>
    <row r="367" ht="15">
      <c r="G367" s="12"/>
    </row>
    <row r="368" ht="15">
      <c r="G368" s="12"/>
    </row>
    <row r="369" ht="15">
      <c r="G369" s="12"/>
    </row>
    <row r="370" ht="15">
      <c r="G370" s="12"/>
    </row>
    <row r="371" ht="15">
      <c r="G371" s="12"/>
    </row>
    <row r="372" ht="15">
      <c r="G372" s="12"/>
    </row>
    <row r="373" ht="15">
      <c r="G373" s="12"/>
    </row>
    <row r="374" ht="15">
      <c r="G374" s="12"/>
    </row>
    <row r="375" ht="15">
      <c r="G375" s="12"/>
    </row>
    <row r="376" ht="15">
      <c r="G376" s="12"/>
    </row>
    <row r="377" ht="15">
      <c r="G377" s="12"/>
    </row>
    <row r="378" ht="15">
      <c r="G378" s="12"/>
    </row>
    <row r="379" ht="15">
      <c r="G379" s="12"/>
    </row>
    <row r="380" ht="15">
      <c r="G380" s="12"/>
    </row>
    <row r="381" ht="15">
      <c r="G381" s="12"/>
    </row>
    <row r="382" ht="15">
      <c r="G382" s="12"/>
    </row>
    <row r="383" ht="15">
      <c r="G383" s="12"/>
    </row>
    <row r="384" ht="15">
      <c r="G384" s="12"/>
    </row>
    <row r="385" ht="15">
      <c r="G385" s="12"/>
    </row>
    <row r="386" ht="15">
      <c r="G386" s="12"/>
    </row>
    <row r="387" ht="15">
      <c r="G387" s="12"/>
    </row>
    <row r="388" ht="15">
      <c r="G388" s="12"/>
    </row>
    <row r="389" ht="15">
      <c r="G389" s="12"/>
    </row>
    <row r="390" ht="15">
      <c r="G390" s="12"/>
    </row>
    <row r="391" ht="15">
      <c r="G391" s="12"/>
    </row>
    <row r="392" ht="15">
      <c r="G392" s="12"/>
    </row>
    <row r="393" ht="15">
      <c r="G393" s="12"/>
    </row>
    <row r="394" ht="15">
      <c r="G394" s="12"/>
    </row>
    <row r="395" ht="15">
      <c r="G395" s="12"/>
    </row>
    <row r="396" ht="15">
      <c r="G396" s="12"/>
    </row>
    <row r="397" ht="15">
      <c r="G397" s="12"/>
    </row>
    <row r="398" ht="15">
      <c r="G398" s="12"/>
    </row>
    <row r="399" ht="15">
      <c r="G399" s="12"/>
    </row>
    <row r="400" ht="15">
      <c r="G400" s="12"/>
    </row>
    <row r="401" ht="15">
      <c r="G401" s="12"/>
    </row>
    <row r="402" ht="15">
      <c r="G402" s="12"/>
    </row>
    <row r="403" ht="15">
      <c r="G403" s="12"/>
    </row>
    <row r="404" ht="15">
      <c r="G404" s="12"/>
    </row>
    <row r="405" ht="15">
      <c r="G405" s="12"/>
    </row>
    <row r="406" ht="15">
      <c r="G406" s="12"/>
    </row>
    <row r="407" ht="15">
      <c r="G407" s="12"/>
    </row>
    <row r="408" ht="15">
      <c r="G408" s="12"/>
    </row>
    <row r="409" ht="15">
      <c r="G409" s="12"/>
    </row>
    <row r="410" ht="15">
      <c r="G410" s="12"/>
    </row>
    <row r="411" ht="15">
      <c r="G411" s="12"/>
    </row>
    <row r="412" ht="15">
      <c r="G412" s="12"/>
    </row>
    <row r="413" ht="15">
      <c r="G413" s="12"/>
    </row>
    <row r="414" ht="15">
      <c r="G414" s="12"/>
    </row>
    <row r="415" ht="15">
      <c r="G415" s="12"/>
    </row>
    <row r="416" ht="15">
      <c r="G416" s="12"/>
    </row>
    <row r="417" ht="15">
      <c r="G417" s="12"/>
    </row>
    <row r="418" ht="15">
      <c r="G418" s="12"/>
    </row>
    <row r="419" ht="15">
      <c r="G419" s="12"/>
    </row>
    <row r="420" ht="15">
      <c r="G420" s="12"/>
    </row>
    <row r="421" ht="15">
      <c r="G421" s="12"/>
    </row>
    <row r="422" ht="15">
      <c r="G422" s="12"/>
    </row>
    <row r="423" ht="15">
      <c r="G423" s="12"/>
    </row>
    <row r="424" ht="15">
      <c r="G424" s="12"/>
    </row>
    <row r="425" ht="15">
      <c r="G425" s="12"/>
    </row>
    <row r="426" ht="15">
      <c r="G426" s="12"/>
    </row>
    <row r="427" ht="15">
      <c r="G427" s="12"/>
    </row>
    <row r="428" ht="15">
      <c r="G428" s="12"/>
    </row>
    <row r="429" ht="15">
      <c r="G429" s="12"/>
    </row>
    <row r="430" ht="15">
      <c r="G430" s="12"/>
    </row>
    <row r="431" ht="15">
      <c r="G431" s="12"/>
    </row>
    <row r="432" ht="15">
      <c r="G432" s="12"/>
    </row>
    <row r="433" ht="15">
      <c r="G433" s="12"/>
    </row>
    <row r="434" ht="15">
      <c r="G434" s="12"/>
    </row>
    <row r="435" ht="15">
      <c r="G435" s="12"/>
    </row>
    <row r="436" ht="15">
      <c r="G436" s="12"/>
    </row>
    <row r="437" ht="15">
      <c r="G437" s="12"/>
    </row>
    <row r="438" ht="15">
      <c r="G438" s="12"/>
    </row>
    <row r="439" ht="15">
      <c r="G439" s="12"/>
    </row>
    <row r="440" ht="15">
      <c r="G440" s="12"/>
    </row>
    <row r="441" ht="15">
      <c r="G441" s="12"/>
    </row>
    <row r="442" ht="15">
      <c r="G442" s="12"/>
    </row>
    <row r="443" ht="15">
      <c r="G443" s="12"/>
    </row>
    <row r="444" ht="15">
      <c r="G444" s="12"/>
    </row>
    <row r="445" ht="15">
      <c r="G445" s="12"/>
    </row>
    <row r="446" ht="15">
      <c r="G446" s="12"/>
    </row>
    <row r="447" ht="15">
      <c r="G447" s="12"/>
    </row>
    <row r="448" ht="15">
      <c r="G448" s="12"/>
    </row>
    <row r="449" ht="15">
      <c r="G449" s="12"/>
    </row>
    <row r="450" ht="15">
      <c r="G450" s="12"/>
    </row>
    <row r="451" ht="15">
      <c r="G451" s="12"/>
    </row>
    <row r="452" ht="15">
      <c r="G452" s="12"/>
    </row>
    <row r="453" ht="15">
      <c r="G453" s="12"/>
    </row>
    <row r="454" ht="15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  <row r="492" ht="15">
      <c r="G492" s="12"/>
    </row>
    <row r="493" ht="15">
      <c r="G493" s="12"/>
    </row>
    <row r="494" ht="15">
      <c r="G494" s="12"/>
    </row>
    <row r="495" ht="15">
      <c r="G495" s="12"/>
    </row>
    <row r="496" ht="15">
      <c r="G496" s="12"/>
    </row>
    <row r="497" ht="15">
      <c r="G497" s="12"/>
    </row>
    <row r="498" ht="15">
      <c r="G498" s="12"/>
    </row>
    <row r="499" ht="15">
      <c r="G499" s="12"/>
    </row>
    <row r="500" ht="15">
      <c r="G500" s="12"/>
    </row>
    <row r="501" ht="15">
      <c r="G501" s="12"/>
    </row>
    <row r="502" ht="15">
      <c r="G502" s="12"/>
    </row>
    <row r="503" ht="15">
      <c r="G503" s="12"/>
    </row>
    <row r="504" ht="15">
      <c r="G504" s="12"/>
    </row>
    <row r="505" ht="15">
      <c r="G505" s="12"/>
    </row>
    <row r="506" ht="15">
      <c r="G506" s="12"/>
    </row>
    <row r="507" ht="15">
      <c r="G507" s="12"/>
    </row>
    <row r="508" ht="15">
      <c r="G508" s="12"/>
    </row>
    <row r="509" ht="15">
      <c r="G509" s="12"/>
    </row>
    <row r="510" ht="15">
      <c r="G510" s="12"/>
    </row>
    <row r="511" ht="15">
      <c r="G511" s="12"/>
    </row>
    <row r="512" ht="15">
      <c r="G512" s="12"/>
    </row>
    <row r="513" ht="15">
      <c r="G513" s="12"/>
    </row>
    <row r="514" ht="15">
      <c r="G514" s="12"/>
    </row>
    <row r="515" ht="15">
      <c r="G515" s="12"/>
    </row>
    <row r="516" ht="15">
      <c r="G516" s="12"/>
    </row>
    <row r="517" ht="15">
      <c r="G517" s="12"/>
    </row>
    <row r="518" ht="15">
      <c r="G518" s="12"/>
    </row>
    <row r="519" ht="15">
      <c r="G519" s="12"/>
    </row>
    <row r="520" ht="15">
      <c r="G520" s="12"/>
    </row>
    <row r="521" ht="15">
      <c r="G521" s="12"/>
    </row>
    <row r="522" ht="15">
      <c r="G522" s="12"/>
    </row>
    <row r="523" ht="15">
      <c r="G523" s="12"/>
    </row>
    <row r="524" ht="15">
      <c r="G524" s="12"/>
    </row>
    <row r="525" ht="15">
      <c r="G525" s="12"/>
    </row>
    <row r="526" ht="15">
      <c r="G526" s="12"/>
    </row>
    <row r="527" ht="15">
      <c r="G527" s="12"/>
    </row>
    <row r="528" ht="15">
      <c r="G528" s="12"/>
    </row>
    <row r="529" ht="15">
      <c r="G529" s="12"/>
    </row>
    <row r="530" ht="15">
      <c r="G530" s="12"/>
    </row>
    <row r="531" ht="15">
      <c r="G531" s="12"/>
    </row>
    <row r="532" ht="15">
      <c r="G532" s="12"/>
    </row>
    <row r="533" ht="15">
      <c r="G533" s="12"/>
    </row>
    <row r="534" ht="15">
      <c r="G534" s="12"/>
    </row>
    <row r="535" ht="15">
      <c r="G535" s="12"/>
    </row>
    <row r="536" ht="15">
      <c r="G536" s="12"/>
    </row>
    <row r="537" ht="15">
      <c r="G537" s="12"/>
    </row>
    <row r="538" ht="15">
      <c r="G538" s="12"/>
    </row>
    <row r="539" ht="15">
      <c r="G539" s="12"/>
    </row>
    <row r="540" ht="15">
      <c r="G540" s="12"/>
    </row>
    <row r="541" ht="15">
      <c r="G541" s="12"/>
    </row>
    <row r="542" ht="15">
      <c r="G542" s="12"/>
    </row>
    <row r="543" ht="15">
      <c r="G543" s="12"/>
    </row>
    <row r="544" ht="15">
      <c r="G544" s="12"/>
    </row>
    <row r="545" ht="15">
      <c r="G545" s="12"/>
    </row>
    <row r="546" ht="15">
      <c r="G546" s="12"/>
    </row>
    <row r="547" ht="15">
      <c r="G547" s="12"/>
    </row>
    <row r="548" ht="15">
      <c r="G548" s="12"/>
    </row>
    <row r="549" ht="15">
      <c r="G549" s="12"/>
    </row>
    <row r="550" ht="15">
      <c r="G550" s="12"/>
    </row>
    <row r="551" ht="15">
      <c r="G551" s="12"/>
    </row>
    <row r="552" ht="15">
      <c r="G552" s="12"/>
    </row>
    <row r="553" ht="15">
      <c r="G553" s="12"/>
    </row>
    <row r="554" ht="15">
      <c r="G554" s="12"/>
    </row>
    <row r="555" ht="15">
      <c r="G555" s="12"/>
    </row>
    <row r="556" ht="15">
      <c r="G556" s="12"/>
    </row>
    <row r="557" ht="15">
      <c r="G557" s="12"/>
    </row>
    <row r="558" ht="15">
      <c r="G558" s="12"/>
    </row>
    <row r="559" ht="15">
      <c r="G559" s="12"/>
    </row>
    <row r="560" ht="15">
      <c r="G560" s="12"/>
    </row>
    <row r="561" ht="15">
      <c r="G561" s="12"/>
    </row>
    <row r="562" ht="15">
      <c r="G562" s="12"/>
    </row>
    <row r="563" ht="15">
      <c r="G563" s="12"/>
    </row>
    <row r="564" ht="15">
      <c r="G564" s="12"/>
    </row>
    <row r="565" ht="15">
      <c r="G565" s="12"/>
    </row>
    <row r="566" ht="15">
      <c r="G566" s="12"/>
    </row>
    <row r="567" ht="15">
      <c r="G567" s="12"/>
    </row>
    <row r="568" ht="15">
      <c r="G568" s="12"/>
    </row>
    <row r="569" ht="15">
      <c r="G569" s="12"/>
    </row>
    <row r="570" ht="15">
      <c r="G570" s="12"/>
    </row>
    <row r="571" ht="15">
      <c r="G571" s="12"/>
    </row>
    <row r="572" ht="15">
      <c r="G572" s="12"/>
    </row>
    <row r="573" ht="15">
      <c r="G573" s="12"/>
    </row>
    <row r="574" ht="15">
      <c r="G574" s="12"/>
    </row>
    <row r="575" ht="15">
      <c r="G575" s="12"/>
    </row>
    <row r="576" ht="15">
      <c r="G576" s="12"/>
    </row>
    <row r="577" ht="15">
      <c r="G577" s="12"/>
    </row>
    <row r="578" ht="15">
      <c r="G578" s="12"/>
    </row>
    <row r="579" ht="15">
      <c r="G579" s="12"/>
    </row>
    <row r="580" ht="15">
      <c r="G580" s="12"/>
    </row>
    <row r="581" ht="15">
      <c r="G581" s="12"/>
    </row>
    <row r="582" ht="15">
      <c r="G582" s="12"/>
    </row>
    <row r="583" ht="15">
      <c r="G583" s="12"/>
    </row>
    <row r="584" ht="15">
      <c r="G584" s="12"/>
    </row>
    <row r="585" ht="15">
      <c r="G585" s="12"/>
    </row>
    <row r="586" ht="15">
      <c r="G586" s="12"/>
    </row>
    <row r="587" ht="15">
      <c r="G587" s="12"/>
    </row>
    <row r="588" ht="15">
      <c r="G588" s="12"/>
    </row>
    <row r="589" ht="15">
      <c r="G589" s="12"/>
    </row>
    <row r="590" ht="15">
      <c r="G590" s="12"/>
    </row>
    <row r="591" ht="15">
      <c r="G591" s="12"/>
    </row>
    <row r="592" ht="15">
      <c r="G592" s="12"/>
    </row>
    <row r="593" ht="15">
      <c r="G593" s="12"/>
    </row>
    <row r="594" ht="15">
      <c r="G594" s="12"/>
    </row>
    <row r="595" ht="15">
      <c r="G595" s="12"/>
    </row>
    <row r="596" ht="15">
      <c r="G596" s="12"/>
    </row>
    <row r="597" ht="15">
      <c r="G597" s="12"/>
    </row>
    <row r="598" ht="15">
      <c r="G598" s="12"/>
    </row>
    <row r="599" ht="15">
      <c r="G599" s="12"/>
    </row>
    <row r="600" ht="15">
      <c r="G600" s="12"/>
    </row>
  </sheetData>
  <sheetProtection/>
  <mergeCells count="9">
    <mergeCell ref="D1:E1"/>
    <mergeCell ref="F1:H5"/>
    <mergeCell ref="C7:C8"/>
    <mergeCell ref="D7:D8"/>
    <mergeCell ref="E7:E8"/>
    <mergeCell ref="F7:F8"/>
    <mergeCell ref="G7:G8"/>
    <mergeCell ref="D5:E5"/>
    <mergeCell ref="D3:E3"/>
  </mergeCells>
  <printOptions/>
  <pageMargins left="0" right="0" top="0.7874015748031497" bottom="0.7874015748031497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2018-12-14T09:23:58Z</cp:lastPrinted>
  <dcterms:created xsi:type="dcterms:W3CDTF">2014-11-26T09:19:01Z</dcterms:created>
  <dcterms:modified xsi:type="dcterms:W3CDTF">2018-12-14T09:24:34Z</dcterms:modified>
  <cp:category/>
  <cp:version/>
  <cp:contentType/>
  <cp:contentStatus/>
</cp:coreProperties>
</file>